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4505" yWindow="-15" windowWidth="14340" windowHeight="11760" tabRatio="823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" sheetId="22" r:id="rId7"/>
  </sheets>
  <calcPr calcId="125725"/>
</workbook>
</file>

<file path=xl/calcChain.xml><?xml version="1.0" encoding="utf-8"?>
<calcChain xmlns="http://schemas.openxmlformats.org/spreadsheetml/2006/main">
  <c r="J16" i="25"/>
  <c r="M5"/>
  <c r="F20" i="17"/>
  <c r="F29"/>
  <c r="F24" i="15"/>
  <c r="F35"/>
  <c r="E24"/>
  <c r="E4" i="4"/>
  <c r="M9" i="25"/>
  <c r="F45" i="17"/>
  <c r="E45"/>
  <c r="E29"/>
  <c r="E20"/>
  <c r="E41" s="1"/>
  <c r="E35" i="15"/>
  <c r="E51" i="14"/>
  <c r="F6"/>
  <c r="E6"/>
  <c r="F40" i="4"/>
  <c r="E40"/>
  <c r="F19"/>
  <c r="E19"/>
  <c r="F12"/>
  <c r="E12"/>
  <c r="E3" l="1"/>
  <c r="F41" i="17"/>
  <c r="E31" i="4"/>
  <c r="J19" i="25"/>
  <c r="M19" l="1"/>
  <c r="M26"/>
  <c r="E11" i="15" l="1"/>
  <c r="E15"/>
  <c r="E21" i="14"/>
  <c r="E38" s="1"/>
  <c r="E20"/>
  <c r="E49" i="4"/>
  <c r="E42" i="15" l="1"/>
  <c r="E44" s="1"/>
  <c r="E50" s="1"/>
  <c r="E39" i="14"/>
  <c r="E53" s="1"/>
  <c r="E32" i="4"/>
  <c r="E57" s="1"/>
  <c r="F15" i="15"/>
  <c r="F11"/>
  <c r="F42" s="1"/>
  <c r="F44" s="1"/>
  <c r="F46" s="1"/>
  <c r="F51" i="14"/>
  <c r="F21"/>
  <c r="F38" s="1"/>
  <c r="F20"/>
  <c r="F49" i="4"/>
  <c r="F4"/>
  <c r="F39" i="14" l="1"/>
  <c r="F50" i="15"/>
  <c r="F58" s="1"/>
  <c r="E58"/>
  <c r="F53" i="14"/>
  <c r="F31" i="4"/>
  <c r="F32"/>
  <c r="F57" s="1"/>
  <c r="E58"/>
  <c r="F58" l="1"/>
  <c r="F3"/>
  <c r="C7" i="25"/>
  <c r="C16" l="1"/>
  <c r="M16" s="1"/>
  <c r="M7"/>
  <c r="C17" l="1"/>
  <c r="M17" s="1"/>
</calcChain>
</file>

<file path=xl/sharedStrings.xml><?xml version="1.0" encoding="utf-8"?>
<sst xmlns="http://schemas.openxmlformats.org/spreadsheetml/2006/main" count="375" uniqueCount="284">
  <si>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</si>
  <si>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</si>
  <si>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</si>
  <si>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</si>
  <si>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</si>
  <si>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</si>
  <si>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</si>
  <si>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</si>
  <si>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</si>
  <si>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</si>
  <si>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</si>
  <si>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</si>
  <si>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</si>
  <si>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</si>
  <si>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</si>
  <si>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</si>
  <si>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</si>
  <si>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</si>
  <si>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</si>
  <si>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</si>
  <si>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</si>
  <si>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</si>
  <si>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</si>
  <si>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</si>
  <si>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</si>
  <si>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</si>
  <si>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</si>
  <si>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</si>
  <si>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</si>
  <si>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</si>
  <si>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</si>
  <si>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Inventarët</t>
  </si>
  <si>
    <t>Lëndë e parë dhe materiale të konsumueshme</t>
  </si>
  <si>
    <t>Prodhime në proces dhe gjysëmprodukte</t>
  </si>
  <si>
    <t xml:space="preserve">Produkte të gatshme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</si>
  <si>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</si>
  <si>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</si>
  <si>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</si>
  <si>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</si>
  <si>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</si>
  <si>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</si>
  <si>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</si>
  <si>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</si>
  <si>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</si>
  <si>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</si>
  <si>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</si>
  <si>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</si>
  <si>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</si>
  <si>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</si>
  <si>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</si>
  <si>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</si>
  <si>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</si>
  <si>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</si>
  <si>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</si>
  <si>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</si>
  <si>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</si>
  <si>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</si>
  <si>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</si>
  <si>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</si>
  <si>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</si>
  <si>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</si>
  <si>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</si>
  <si>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</si>
  <si>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</si>
  <si>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</si>
  <si>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</si>
  <si>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</si>
  <si>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</si>
  <si>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</si>
  <si>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</si>
  <si>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</si>
  <si>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</si>
  <si>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</si>
  <si>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</si>
  <si>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</si>
  <si>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</si>
  <si>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</si>
  <si>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</si>
  <si>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</si>
  <si>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</si>
  <si>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</si>
  <si>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</si>
  <si>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</si>
  <si>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</si>
  <si>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</si>
  <si>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</si>
  <si>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</si>
  <si>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</si>
  <si>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</si>
  <si>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</si>
  <si>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</si>
  <si>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</si>
  <si>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</si>
  <si>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</si>
  <si>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</si>
  <si>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</si>
  <si>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</si>
  <si>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</si>
  <si>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</si>
  <si>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</si>
  <si>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</si>
  <si>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</si>
  <si>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</si>
  <si>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</si>
  <si>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</si>
  <si>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</si>
  <si>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</si>
  <si>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</si>
  <si>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</si>
  <si>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</si>
  <si>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 xml:space="preserve">Shpenzime të sigurimeve shoqërore/shëndetsore (paraqitur veçmas 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</si>
  <si>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</si>
  <si>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</si>
  <si>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</si>
  <si>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</si>
  <si>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</si>
  <si>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</si>
  <si>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</si>
  <si>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</si>
  <si>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</si>
  <si>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</si>
  <si>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</si>
  <si>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</si>
  <si>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</si>
  <si>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</si>
  <si>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</si>
  <si>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</si>
  <si>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</si>
  <si>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</si>
  <si>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</si>
  <si>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</si>
  <si>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</si>
  <si>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</si>
  <si>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</si>
  <si>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</si>
  <si>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</si>
  <si>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</si>
  <si>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</si>
  <si>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</si>
  <si>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</si>
  <si>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</si>
  <si>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</si>
  <si>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</si>
  <si>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</si>
  <si>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</si>
  <si>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</si>
  <si>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</si>
  <si>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</si>
  <si>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</si>
  <si>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</si>
  <si>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</si>
  <si>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</si>
  <si>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</si>
  <si>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</si>
  <si>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</si>
  <si>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</si>
  <si>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</si>
  <si>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</si>
  <si>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</si>
  <si>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</si>
  <si>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</si>
  <si>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</si>
  <si>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</si>
  <si>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</si>
  <si>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</si>
  <si>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</si>
  <si>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</si>
  <si>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</si>
  <si>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</si>
  <si>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</si>
  <si>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</si>
  <si>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</si>
  <si>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</si>
  <si>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</si>
  <si>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</si>
  <si>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</si>
  <si>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</si>
  <si>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</si>
  <si>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</si>
  <si>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</si>
  <si>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</si>
  <si>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</si>
  <si>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</si>
  <si>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</si>
  <si>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</si>
  <si>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</si>
  <si>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S H E N I M E T          S P J E G U E S E</t>
  </si>
  <si>
    <t>B</t>
  </si>
  <si>
    <t>Shënimet qe shpjegojnë zërat e ndryshëm të pasqyrave financiare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</si>
  <si>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</si>
  <si>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</si>
  <si>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</si>
  <si>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</si>
  <si>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</si>
  <si>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Pasqyrat financiare jane pergatitur ne perputhje me ligjin nr.8438, date 28.12.1998 I ndryshuar per "Tatimin mbi te</t>
  </si>
  <si>
    <t xml:space="preserve">ardhurat,  ligjit 9228 dt 29.04.2004 "Per Kontabilitetin dhe Pasqyrat Financiare", Stndartet Kombetare te  </t>
  </si>
  <si>
    <t>kontabilitetit (SKK 2).</t>
  </si>
  <si>
    <t xml:space="preserve">Baza e pergatitjes se PF, (SSK 1, 1-3) </t>
  </si>
  <si>
    <t>Parimet baze per pergatitjen e Pasqyrave Financiare: (SKK 1; 40 - 90)</t>
  </si>
  <si>
    <t>Bilanci i fund vitit eshte paraqitur ne nje format te ri i cili eshte ne perputhje me regullimin actual kontabel.</t>
  </si>
  <si>
    <t xml:space="preserve">Sipas parimeve te kontabilitetit ne Shqiperi deklarimet financiare jane pergatitur mbi bazen e kostos historike dhe </t>
  </si>
  <si>
    <t>dhe konceptit te rregjistrimit te te ardhurave dhe shpenzimeve ne momentin e njohjes se tyre.</t>
  </si>
  <si>
    <t>Pasqyrat financiare perbehen nga aktivet, detyrimet, kapitali, te ardhurat, shpenzimet te shoqerise.</t>
  </si>
  <si>
    <t>Mbajtja e kontabilitetit, i cili perfshin regjistrimet kontabel sistemin e tij, mbahen ne menytre te komputerizuar me</t>
  </si>
  <si>
    <t>ane te regjistrave ne programin Financa 5.</t>
  </si>
  <si>
    <t>Deklarimet financiare jane shprehur ne leke, e cila eshte monedha shqiptare.</t>
  </si>
  <si>
    <t>Veprimet ne valute te huaj kthehen ne leke e regjistrohen me kurset e kembimit te dates se veprimit/transaksionit.</t>
  </si>
  <si>
    <t>Aktivet</t>
  </si>
  <si>
    <t>Pasivet</t>
  </si>
  <si>
    <t>Kapitali</t>
  </si>
  <si>
    <t xml:space="preserve"> </t>
  </si>
  <si>
    <t>Shpenzimet e zhvillimit</t>
  </si>
  <si>
    <t xml:space="preserve">Të pagueshme për detyrimet tatimore </t>
  </si>
  <si>
    <t>Detyrime Funitoresh</t>
  </si>
  <si>
    <t>Viti   2018</t>
  </si>
  <si>
    <t>Nga njësitë ekonomike brenda grupit      451</t>
  </si>
  <si>
    <t>Nga  njësitë ekonomike ku ka interesa pjesëmarrëse 452</t>
  </si>
  <si>
    <t>Nga aktiviteti i shfrytëzimit (411,413,414,49)</t>
  </si>
  <si>
    <t>Të tjera     444,4455,467</t>
  </si>
  <si>
    <t xml:space="preserve">Kapital i nënshkruar i papaguar </t>
  </si>
  <si>
    <t xml:space="preserve">Mallra                      351                                  </t>
  </si>
  <si>
    <t>Te tjera</t>
  </si>
  <si>
    <t>Impiante dhe makineri  2134-2813</t>
  </si>
  <si>
    <t>Mjete transporti     215-2815</t>
  </si>
  <si>
    <t>Të pagueshme për aktivitetin e shfrytëzimit   401</t>
  </si>
  <si>
    <t>veçmas të ardhurat nga njësitë ekonomike brenda grupit)  669</t>
  </si>
  <si>
    <t>Paga dhe shpërblime 641</t>
  </si>
  <si>
    <t>nga shpenzimet për pensionet)  644</t>
  </si>
  <si>
    <t>Lënda e parë dhe materiale të konsumueshme  605</t>
  </si>
  <si>
    <t>Pozicioni financiar i rideklaruar më 31 dhjetor 2017</t>
  </si>
  <si>
    <t>Fitimi / Humbja e vitit 2018</t>
  </si>
  <si>
    <t xml:space="preserve">Totali i transaksioneve me pronarët e njësisë ekonomike </t>
  </si>
  <si>
    <t>Te tjera    457, 411,4615</t>
  </si>
  <si>
    <t>Shpenzimi te pa njohura</t>
  </si>
  <si>
    <t xml:space="preserve">Shpenzimi i tatim fitimit të shtyrë </t>
  </si>
  <si>
    <t>Humbja fiskala</t>
  </si>
  <si>
    <t>01.01.2018</t>
  </si>
  <si>
    <t>31.12.2018</t>
  </si>
  <si>
    <t>(metoda indirekte)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</si>
  <si>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</si>
  <si>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</si>
  <si>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</si>
  <si>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</si>
  <si>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</si>
  <si>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</si>
  <si>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</si>
  <si>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</si>
  <si>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</si>
  <si>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</si>
  <si>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Mjete monetare dhe ekuivalentë të mjeteve monetare më 1 janar</t>
  </si>
  <si>
    <t>Mjete monetare dhe ekuivalentë të mjeteve monetare më 31 dhjetor</t>
  </si>
  <si>
    <t>ADMINISTARTORI</t>
  </si>
  <si>
    <t>Pozicioni financiar më 31 dhjetor 2016</t>
  </si>
  <si>
    <t>Pozicioni financiar i rideklaruar më 1 janar 2017</t>
  </si>
  <si>
    <t>Fitimi / Humbja e vitit 2017</t>
  </si>
  <si>
    <t>Pozicioni financiar i rideklaruar më 1  janar 2018</t>
  </si>
  <si>
    <t>PO</t>
  </si>
  <si>
    <t>JO</t>
  </si>
  <si>
    <r>
      <t>Inventaret,</t>
    </r>
    <r>
      <rPr>
        <sz val="10"/>
        <rFont val="Arial"/>
        <family val="2"/>
      </rPr>
      <t xml:space="preserve">  zero leke</t>
    </r>
  </si>
  <si>
    <t>Pozicioni financiar më 31 dhjetor 2018</t>
  </si>
  <si>
    <t>SN -038289-10-08</t>
  </si>
  <si>
    <r>
      <rPr>
        <b/>
        <sz val="9"/>
        <rFont val="Arial"/>
        <family val="2"/>
      </rPr>
      <t>Aktivet materiale</t>
    </r>
    <r>
      <rPr>
        <sz val="10"/>
        <rFont val="Arial"/>
        <family val="2"/>
      </rPr>
      <t>,  zero  leke</t>
    </r>
  </si>
  <si>
    <t>" BEGEM  ENERGJI "  shpk</t>
  </si>
  <si>
    <t>L 31818008 K</t>
  </si>
  <si>
    <t xml:space="preserve"> Fshati  ZICISHT</t>
  </si>
  <si>
    <t>KORCE</t>
  </si>
  <si>
    <t>18.06.2013</t>
  </si>
  <si>
    <t>Financimi,Projektimi,Ndertimi, Mirmbajtja</t>
  </si>
  <si>
    <t xml:space="preserve">Administrimi dhe venia ne pune e </t>
  </si>
  <si>
    <t xml:space="preserve"> Hidrocentraleve</t>
  </si>
  <si>
    <t>15,03,2018</t>
  </si>
  <si>
    <t xml:space="preserve"> AVGON  CENALLA</t>
  </si>
  <si>
    <t xml:space="preserve">                AVGON  CENALLA  </t>
  </si>
  <si>
    <t>AVGON   CENALLA</t>
  </si>
  <si>
    <t xml:space="preserve">            AVGON  CENALLA</t>
  </si>
  <si>
    <t>AVGON  CENALLA</t>
  </si>
  <si>
    <t xml:space="preserve">Mjetet monetare, per qellim te pasqyres se fluksit te parase, mjetet monetare perbehen nga gjendja ne Arke </t>
  </si>
  <si>
    <t>62,362 leke</t>
  </si>
  <si>
    <r>
      <rPr>
        <b/>
        <sz val="10"/>
        <rFont val="Arial"/>
        <family val="2"/>
      </rPr>
      <t>Te drejta te arketueshme</t>
    </r>
    <r>
      <rPr>
        <sz val="10"/>
        <rFont val="Arial"/>
        <family val="2"/>
      </rPr>
      <t>, ne shumen 13,538,633 leke perbehen nga shpenzime te shtyra 12,593,612 leke</t>
    </r>
  </si>
  <si>
    <t>dhe  Hua te perkohshme brenda grupit 882,659leke</t>
  </si>
  <si>
    <t>Detyrimet afat shkurtra, ne shumen  13,438,633 leke, konkretisht hua afatshkurtera brenda grupit ne shumen</t>
  </si>
  <si>
    <t>11,728,033 leke.Pagat e punonjesve dhe sig shoqerore te tyre  1,710,600 leke .</t>
  </si>
  <si>
    <t>Kapitali  100,000 leke , dhe   Fitimi I vitit  zero</t>
  </si>
  <si>
    <t>(  AVGON  CENALLA 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</si>
</sst>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L_e_k_-;\-* #,##0_L_e_k_-;_-* &quot;-&quot;??_L_e_k_-;_-@_-"/>
  </numFmts>
  <fonts count="3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b/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1" fillId="0" borderId="0"/>
    <xf numFmtId="43" fontId="33" fillId="0" borderId="0" applyFont="0" applyFill="0" applyBorder="0" applyAlignment="0" applyProtection="0"/>
  </cellStyleXfs>
  <cellXfs count="2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/>
    <xf numFmtId="0" fontId="1" fillId="0" borderId="4" xfId="0" applyFont="1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3" fontId="4" fillId="0" borderId="13" xfId="0" applyNumberFormat="1" applyFont="1" applyBorder="1"/>
    <xf numFmtId="0" fontId="0" fillId="0" borderId="7" xfId="0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4" fillId="0" borderId="0" xfId="0" applyNumberFormat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1" applyFont="1"/>
    <xf numFmtId="0" fontId="24" fillId="0" borderId="0" xfId="1" applyFont="1" applyAlignment="1">
      <alignment vertical="center"/>
    </xf>
    <xf numFmtId="0" fontId="8" fillId="0" borderId="10" xfId="0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8" fillId="0" borderId="0" xfId="0" applyFont="1"/>
    <xf numFmtId="0" fontId="8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8" fillId="0" borderId="4" xfId="0" applyFont="1" applyBorder="1"/>
    <xf numFmtId="0" fontId="18" fillId="0" borderId="0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right"/>
    </xf>
    <xf numFmtId="0" fontId="18" fillId="0" borderId="5" xfId="0" applyFont="1" applyBorder="1"/>
    <xf numFmtId="0" fontId="18" fillId="0" borderId="0" xfId="0" applyFont="1"/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11" xfId="0" applyFont="1" applyBorder="1"/>
    <xf numFmtId="0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25" fillId="0" borderId="7" xfId="0" applyFont="1" applyBorder="1"/>
    <xf numFmtId="0" fontId="26" fillId="0" borderId="0" xfId="1" applyFont="1"/>
    <xf numFmtId="0" fontId="26" fillId="0" borderId="0" xfId="1" applyFont="1" applyAlignment="1">
      <alignment vertical="center"/>
    </xf>
    <xf numFmtId="0" fontId="26" fillId="0" borderId="13" xfId="1" applyFont="1" applyBorder="1"/>
    <xf numFmtId="0" fontId="28" fillId="0" borderId="13" xfId="1" applyFont="1" applyBorder="1" applyAlignment="1">
      <alignment vertical="center" textRotation="90" wrapText="1"/>
    </xf>
    <xf numFmtId="0" fontId="29" fillId="0" borderId="13" xfId="1" applyFont="1" applyBorder="1" applyAlignment="1">
      <alignment horizontal="center" vertical="center" textRotation="90"/>
    </xf>
    <xf numFmtId="0" fontId="29" fillId="0" borderId="13" xfId="1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/>
    </xf>
    <xf numFmtId="0" fontId="29" fillId="0" borderId="13" xfId="1" applyFont="1" applyBorder="1" applyAlignment="1">
      <alignment vertical="center" wrapText="1"/>
    </xf>
    <xf numFmtId="3" fontId="28" fillId="0" borderId="13" xfId="1" applyNumberFormat="1" applyFont="1" applyBorder="1" applyAlignment="1">
      <alignment horizontal="center" vertical="center" wrapText="1"/>
    </xf>
    <xf numFmtId="3" fontId="29" fillId="0" borderId="13" xfId="1" applyNumberFormat="1" applyFont="1" applyBorder="1" applyAlignment="1">
      <alignment horizontal="center" vertical="center" wrapText="1"/>
    </xf>
    <xf numFmtId="0" fontId="28" fillId="0" borderId="13" xfId="1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4" xfId="2" applyFont="1" applyFill="1" applyBorder="1" applyAlignment="1">
      <alignment horizontal="left"/>
    </xf>
    <xf numFmtId="0" fontId="1" fillId="0" borderId="0" xfId="2" applyFont="1" applyFill="1" applyBorder="1"/>
    <xf numFmtId="0" fontId="21" fillId="0" borderId="0" xfId="2" applyFont="1" applyFill="1" applyBorder="1"/>
    <xf numFmtId="3" fontId="1" fillId="0" borderId="0" xfId="2" applyNumberFormat="1" applyFont="1" applyFill="1" applyBorder="1"/>
    <xf numFmtId="0" fontId="1" fillId="0" borderId="4" xfId="2" applyFont="1" applyBorder="1"/>
    <xf numFmtId="0" fontId="1" fillId="0" borderId="4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4" xfId="0" applyFont="1" applyBorder="1"/>
    <xf numFmtId="0" fontId="1" fillId="0" borderId="4" xfId="0" applyFont="1" applyBorder="1" applyAlignment="1">
      <alignment horizontal="left"/>
    </xf>
    <xf numFmtId="0" fontId="6" fillId="0" borderId="4" xfId="0" applyFont="1" applyBorder="1" applyAlignment="1"/>
    <xf numFmtId="0" fontId="1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26" fillId="0" borderId="0" xfId="1" applyNumberFormat="1" applyFont="1" applyAlignment="1">
      <alignment vertical="center"/>
    </xf>
    <xf numFmtId="3" fontId="24" fillId="0" borderId="0" xfId="1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/>
    <xf numFmtId="3" fontId="28" fillId="0" borderId="13" xfId="1" applyNumberFormat="1" applyFont="1" applyFill="1" applyBorder="1" applyAlignment="1">
      <alignment horizontal="center" vertical="center" wrapText="1"/>
    </xf>
    <xf numFmtId="3" fontId="32" fillId="0" borderId="0" xfId="1" applyNumberFormat="1" applyFont="1" applyAlignment="1">
      <alignment vertical="center"/>
    </xf>
    <xf numFmtId="0" fontId="1" fillId="0" borderId="0" xfId="0" applyFont="1"/>
    <xf numFmtId="0" fontId="8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" fillId="0" borderId="13" xfId="3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6" fillId="0" borderId="13" xfId="3" applyNumberFormat="1" applyFont="1" applyBorder="1" applyAlignment="1">
      <alignment vertical="center"/>
    </xf>
    <xf numFmtId="0" fontId="34" fillId="0" borderId="0" xfId="0" applyNumberFormat="1" applyFont="1" applyFill="1" applyBorder="1" applyAlignment="1" applyProtection="1"/>
    <xf numFmtId="3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/>
    <xf numFmtId="14" fontId="18" fillId="0" borderId="7" xfId="0" applyNumberFormat="1" applyFont="1" applyBorder="1"/>
    <xf numFmtId="3" fontId="6" fillId="0" borderId="13" xfId="0" applyNumberFormat="1" applyFont="1" applyFill="1" applyBorder="1" applyAlignment="1">
      <alignment vertical="center"/>
    </xf>
    <xf numFmtId="0" fontId="18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topLeftCell="A31" workbookViewId="0">
      <selection activeCell="Q48" sqref="Q48"/>
    </sheetView>
  </sheetViews>
  <sheetFormatPr defaultRowHeight="12.75"/>
  <cols>
    <col min="1" max="1" width="6.5703125" style="16" customWidth="1"/>
    <col min="2" max="3" width="9.140625" style="16"/>
    <col min="4" max="4" width="9.28515625" style="16" customWidth="1"/>
    <col min="5" max="5" width="11.42578125" style="16" customWidth="1"/>
    <col min="6" max="6" width="12.85546875" style="16" customWidth="1"/>
    <col min="7" max="7" width="5.42578125" style="16" customWidth="1"/>
    <col min="8" max="9" width="9.140625" style="16"/>
    <col min="10" max="10" width="3.140625" style="16" customWidth="1"/>
    <col min="11" max="11" width="9.140625" style="16"/>
    <col min="12" max="12" width="1.85546875" style="16" customWidth="1"/>
    <col min="13" max="16384" width="9.140625" style="16"/>
  </cols>
  <sheetData>
    <row r="1" spans="2:11" ht="6.75" customHeight="1"/>
    <row r="2" spans="2:11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2" customFormat="1" ht="14.1" customHeight="1">
      <c r="B3" s="67"/>
      <c r="C3" s="68" t="s">
        <v>0</v>
      </c>
      <c r="D3" s="68"/>
      <c r="E3" s="68"/>
      <c r="F3" s="104" t="s">
        <v>262</v>
      </c>
      <c r="G3" s="70"/>
      <c r="H3" s="90"/>
      <c r="I3" s="69"/>
      <c r="J3" s="68"/>
      <c r="K3" s="71"/>
    </row>
    <row r="4" spans="2:11" s="72" customFormat="1" ht="14.1" customHeight="1">
      <c r="B4" s="67"/>
      <c r="C4" s="68" t="s">
        <v>1</v>
      </c>
      <c r="D4" s="68"/>
      <c r="E4" s="68"/>
      <c r="F4" s="104" t="s">
        <v>263</v>
      </c>
      <c r="G4" s="73"/>
      <c r="H4" s="74"/>
      <c r="I4" s="75"/>
      <c r="J4" s="75"/>
      <c r="K4" s="71"/>
    </row>
    <row r="5" spans="2:11" s="72" customFormat="1" ht="14.1" customHeight="1">
      <c r="B5" s="67"/>
      <c r="C5" s="68" t="s">
        <v>2</v>
      </c>
      <c r="D5" s="68"/>
      <c r="E5" s="68"/>
      <c r="F5" s="76" t="s">
        <v>264</v>
      </c>
      <c r="G5" s="69"/>
      <c r="H5" s="69"/>
      <c r="I5" s="69"/>
      <c r="J5" s="69"/>
      <c r="K5" s="71"/>
    </row>
    <row r="6" spans="2:11" s="72" customFormat="1" ht="14.1" customHeight="1">
      <c r="B6" s="67"/>
      <c r="C6" s="68"/>
      <c r="D6" s="68"/>
      <c r="E6" s="68"/>
      <c r="F6" s="68"/>
      <c r="G6" s="68"/>
      <c r="H6" s="169" t="s">
        <v>265</v>
      </c>
      <c r="I6" s="92"/>
      <c r="J6" s="76"/>
      <c r="K6" s="71"/>
    </row>
    <row r="7" spans="2:11" s="72" customFormat="1" ht="14.1" customHeight="1">
      <c r="B7" s="67"/>
      <c r="C7" s="68" t="s">
        <v>3</v>
      </c>
      <c r="D7" s="68"/>
      <c r="E7" s="68"/>
      <c r="F7" s="183" t="s">
        <v>266</v>
      </c>
      <c r="G7" s="77"/>
      <c r="H7" s="68"/>
      <c r="I7" s="68"/>
      <c r="J7" s="68"/>
      <c r="K7" s="71"/>
    </row>
    <row r="8" spans="2:11" s="72" customFormat="1" ht="14.1" customHeight="1">
      <c r="B8" s="67"/>
      <c r="C8" s="68" t="s">
        <v>4</v>
      </c>
      <c r="D8" s="68"/>
      <c r="E8" s="68"/>
      <c r="F8" s="76" t="s">
        <v>260</v>
      </c>
      <c r="G8" s="91"/>
      <c r="H8" s="68"/>
      <c r="I8" s="68"/>
      <c r="J8" s="68"/>
      <c r="K8" s="71"/>
    </row>
    <row r="9" spans="2:11" s="72" customFormat="1" ht="14.1" customHeight="1">
      <c r="B9" s="67"/>
      <c r="C9" s="68"/>
      <c r="D9" s="68"/>
      <c r="E9" s="68"/>
      <c r="F9" s="68"/>
      <c r="G9" s="68"/>
      <c r="H9" s="68"/>
      <c r="I9" s="68"/>
      <c r="J9" s="68"/>
      <c r="K9" s="71"/>
    </row>
    <row r="10" spans="2:11" s="72" customFormat="1" ht="14.1" customHeight="1">
      <c r="B10" s="67"/>
      <c r="C10" s="68" t="s">
        <v>5</v>
      </c>
      <c r="D10" s="68"/>
      <c r="E10" s="68"/>
      <c r="F10" s="69" t="s">
        <v>267</v>
      </c>
      <c r="G10" s="69"/>
      <c r="H10" s="69"/>
      <c r="I10" s="69"/>
      <c r="J10" s="69"/>
      <c r="K10" s="71"/>
    </row>
    <row r="11" spans="2:11" s="72" customFormat="1" ht="14.1" customHeight="1">
      <c r="B11" s="67"/>
      <c r="C11" s="68"/>
      <c r="D11" s="68"/>
      <c r="E11" s="68"/>
      <c r="F11" s="76" t="s">
        <v>268</v>
      </c>
      <c r="G11" s="76"/>
      <c r="H11" s="76"/>
      <c r="I11" s="76"/>
      <c r="J11" s="76"/>
      <c r="K11" s="71"/>
    </row>
    <row r="12" spans="2:11" s="72" customFormat="1" ht="14.1" customHeight="1">
      <c r="B12" s="67"/>
      <c r="C12" s="68"/>
      <c r="D12" s="68"/>
      <c r="E12" s="68"/>
      <c r="F12" s="76" t="s">
        <v>269</v>
      </c>
      <c r="G12" s="76"/>
      <c r="H12" s="76"/>
      <c r="I12" s="76"/>
      <c r="J12" s="76"/>
      <c r="K12" s="71"/>
    </row>
    <row r="13" spans="2:11"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2:11">
      <c r="B14" s="13"/>
      <c r="C14" s="14"/>
      <c r="D14" s="14"/>
      <c r="E14" s="14"/>
      <c r="F14" s="14"/>
      <c r="G14" s="14"/>
      <c r="H14" s="14"/>
      <c r="I14" s="14"/>
      <c r="J14" s="14"/>
      <c r="K14" s="15"/>
    </row>
    <row r="15" spans="2:11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2:11"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2:11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>
      <c r="B21" s="13"/>
      <c r="D21" s="14"/>
      <c r="E21" s="14"/>
      <c r="F21" s="14"/>
      <c r="G21" s="14"/>
      <c r="H21" s="14"/>
      <c r="I21" s="14"/>
      <c r="J21" s="14"/>
      <c r="K21" s="15"/>
    </row>
    <row r="22" spans="2:11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33.75">
      <c r="B25" s="186" t="s">
        <v>6</v>
      </c>
      <c r="C25" s="187"/>
      <c r="D25" s="187"/>
      <c r="E25" s="187"/>
      <c r="F25" s="187"/>
      <c r="G25" s="187"/>
      <c r="H25" s="187"/>
      <c r="I25" s="187"/>
      <c r="J25" s="187"/>
      <c r="K25" s="188"/>
    </row>
    <row r="26" spans="2:11">
      <c r="B26" s="13"/>
      <c r="C26" s="189" t="s">
        <v>7</v>
      </c>
      <c r="D26" s="189"/>
      <c r="E26" s="189"/>
      <c r="F26" s="189"/>
      <c r="G26" s="189"/>
      <c r="H26" s="189"/>
      <c r="I26" s="189"/>
      <c r="J26" s="189"/>
      <c r="K26" s="15"/>
    </row>
    <row r="27" spans="2:11">
      <c r="B27" s="13"/>
      <c r="C27" s="189" t="s">
        <v>8</v>
      </c>
      <c r="D27" s="189"/>
      <c r="E27" s="189"/>
      <c r="F27" s="189"/>
      <c r="G27" s="189"/>
      <c r="H27" s="189"/>
      <c r="I27" s="189"/>
      <c r="J27" s="189"/>
      <c r="K27" s="15"/>
    </row>
    <row r="28" spans="2:11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33.75">
      <c r="B30" s="13"/>
      <c r="C30" s="14"/>
      <c r="D30" s="14"/>
      <c r="E30" s="14"/>
      <c r="F30" s="78" t="s">
        <v>214</v>
      </c>
      <c r="G30" s="14"/>
      <c r="H30" s="14"/>
      <c r="I30" s="14"/>
      <c r="J30" s="14"/>
      <c r="K30" s="15"/>
    </row>
    <row r="31" spans="2:11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2:11">
      <c r="B34" s="13"/>
      <c r="C34" s="14"/>
      <c r="D34" s="14"/>
      <c r="E34" s="14"/>
      <c r="F34" s="14"/>
      <c r="G34" s="14"/>
      <c r="H34" s="14"/>
      <c r="I34" s="14"/>
      <c r="J34" s="14"/>
      <c r="K34" s="15"/>
    </row>
    <row r="35" spans="2:11">
      <c r="B35" s="13"/>
      <c r="C35" s="14"/>
      <c r="D35" s="14"/>
      <c r="E35" s="14"/>
      <c r="F35" s="14"/>
      <c r="G35" s="14"/>
      <c r="H35" s="14"/>
      <c r="I35" s="14"/>
      <c r="J35" s="14"/>
      <c r="K35" s="15"/>
    </row>
    <row r="36" spans="2:11">
      <c r="B36" s="13"/>
      <c r="C36" s="14"/>
      <c r="D36" s="14"/>
      <c r="E36" s="14"/>
      <c r="F36" s="14"/>
      <c r="G36" s="14"/>
      <c r="H36" s="14"/>
      <c r="I36" s="14"/>
      <c r="J36" s="14"/>
      <c r="K36" s="15"/>
    </row>
    <row r="37" spans="2:11">
      <c r="B37" s="13"/>
      <c r="C37" s="14"/>
      <c r="D37" s="14"/>
      <c r="E37" s="14"/>
      <c r="F37" s="14"/>
      <c r="G37" s="14"/>
      <c r="H37" s="14"/>
      <c r="I37" s="14"/>
      <c r="J37" s="14"/>
      <c r="K37" s="15"/>
    </row>
    <row r="38" spans="2:11"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2:11">
      <c r="B39" s="13"/>
      <c r="C39" s="14"/>
      <c r="D39" s="14"/>
      <c r="E39" s="14"/>
      <c r="F39" s="14"/>
      <c r="G39" s="14"/>
      <c r="H39" s="14"/>
      <c r="I39" s="14"/>
      <c r="J39" s="14"/>
      <c r="K39" s="15"/>
    </row>
    <row r="40" spans="2:11">
      <c r="B40" s="13"/>
      <c r="C40" s="14"/>
      <c r="D40" s="14"/>
      <c r="E40" s="14"/>
      <c r="F40" s="14"/>
      <c r="G40" s="14"/>
      <c r="H40" s="14"/>
      <c r="I40" s="14"/>
      <c r="J40" s="14"/>
      <c r="K40" s="15"/>
    </row>
    <row r="41" spans="2:11">
      <c r="B41" s="13"/>
      <c r="C41" s="14"/>
      <c r="D41" s="14"/>
      <c r="E41" s="14"/>
      <c r="F41" s="14"/>
      <c r="G41" s="14"/>
      <c r="H41" s="14"/>
      <c r="I41" s="14"/>
      <c r="J41" s="14"/>
      <c r="K41" s="15"/>
    </row>
    <row r="42" spans="2:11">
      <c r="B42" s="13"/>
      <c r="C42" s="14"/>
      <c r="D42" s="14"/>
      <c r="E42" s="14"/>
      <c r="F42" s="14"/>
      <c r="G42" s="14"/>
      <c r="H42" s="14"/>
      <c r="I42" s="14"/>
      <c r="J42" s="14"/>
      <c r="K42" s="15"/>
    </row>
    <row r="43" spans="2:11">
      <c r="B43" s="13"/>
      <c r="C43" s="14"/>
      <c r="D43" s="14"/>
      <c r="E43" s="14"/>
      <c r="F43" s="14"/>
      <c r="G43" s="14"/>
      <c r="H43" s="14"/>
      <c r="I43" s="14"/>
      <c r="J43" s="14"/>
      <c r="K43" s="15"/>
    </row>
    <row r="44" spans="2:11">
      <c r="B44" s="13"/>
      <c r="C44" s="14"/>
      <c r="D44" s="14"/>
      <c r="E44" s="14"/>
      <c r="F44" s="14"/>
      <c r="G44" s="14"/>
      <c r="H44" s="14"/>
      <c r="I44" s="14"/>
      <c r="J44" s="14"/>
      <c r="K44" s="15"/>
    </row>
    <row r="45" spans="2:11" ht="9" customHeight="1">
      <c r="B45" s="13"/>
      <c r="C45" s="14"/>
      <c r="D45" s="14"/>
      <c r="E45" s="14"/>
      <c r="F45" s="14"/>
      <c r="G45" s="14"/>
      <c r="H45" s="14"/>
      <c r="I45" s="14"/>
      <c r="J45" s="14"/>
      <c r="K45" s="15"/>
    </row>
    <row r="46" spans="2:11">
      <c r="B46" s="13"/>
      <c r="C46" s="14"/>
      <c r="D46" s="14"/>
      <c r="E46" s="14"/>
      <c r="F46" s="14"/>
      <c r="G46" s="14"/>
      <c r="H46" s="14"/>
      <c r="I46" s="14"/>
      <c r="J46" s="14"/>
      <c r="K46" s="15"/>
    </row>
    <row r="47" spans="2:11">
      <c r="B47" s="13"/>
      <c r="C47" s="14"/>
      <c r="D47" s="14"/>
      <c r="E47" s="14"/>
      <c r="F47" s="14"/>
      <c r="G47" s="14"/>
      <c r="H47" s="14"/>
      <c r="I47" s="14"/>
      <c r="J47" s="14"/>
      <c r="K47" s="15"/>
    </row>
    <row r="48" spans="2:11" s="72" customFormat="1" ht="12.95" customHeight="1">
      <c r="B48" s="67"/>
      <c r="C48" s="68" t="s">
        <v>9</v>
      </c>
      <c r="D48" s="68"/>
      <c r="E48" s="68"/>
      <c r="F48" s="68"/>
      <c r="G48" s="68"/>
      <c r="H48" s="185" t="s">
        <v>256</v>
      </c>
      <c r="I48" s="185"/>
      <c r="J48" s="68"/>
      <c r="K48" s="71"/>
    </row>
    <row r="49" spans="2:11" s="72" customFormat="1" ht="12.95" customHeight="1">
      <c r="B49" s="67"/>
      <c r="C49" s="68" t="s">
        <v>10</v>
      </c>
      <c r="D49" s="68"/>
      <c r="E49" s="68"/>
      <c r="F49" s="68"/>
      <c r="G49" s="68"/>
      <c r="H49" s="191" t="s">
        <v>257</v>
      </c>
      <c r="I49" s="191"/>
      <c r="J49" s="68"/>
      <c r="K49" s="71"/>
    </row>
    <row r="50" spans="2:11" s="72" customFormat="1" ht="12.95" customHeight="1">
      <c r="B50" s="67"/>
      <c r="C50" s="68" t="s">
        <v>11</v>
      </c>
      <c r="D50" s="68"/>
      <c r="E50" s="68"/>
      <c r="F50" s="68"/>
      <c r="G50" s="68"/>
      <c r="H50" s="191" t="s">
        <v>12</v>
      </c>
      <c r="I50" s="191"/>
      <c r="J50" s="68"/>
      <c r="K50" s="71"/>
    </row>
    <row r="51" spans="2:11" s="72" customFormat="1" ht="12.95" customHeight="1">
      <c r="B51" s="67"/>
      <c r="C51" s="68" t="s">
        <v>13</v>
      </c>
      <c r="D51" s="68"/>
      <c r="E51" s="68"/>
      <c r="F51" s="68"/>
      <c r="G51" s="68"/>
      <c r="H51" s="191" t="s">
        <v>12</v>
      </c>
      <c r="I51" s="191"/>
      <c r="J51" s="68"/>
      <c r="K51" s="71"/>
    </row>
    <row r="52" spans="2:11">
      <c r="B52" s="13"/>
      <c r="C52" s="14"/>
      <c r="D52" s="14"/>
      <c r="E52" s="14"/>
      <c r="F52" s="14"/>
      <c r="G52" s="14"/>
      <c r="H52" s="14"/>
      <c r="I52" s="14"/>
      <c r="J52" s="14"/>
      <c r="K52" s="15"/>
    </row>
    <row r="53" spans="2:11" s="82" customFormat="1" ht="12.95" customHeight="1">
      <c r="B53" s="79"/>
      <c r="C53" s="68" t="s">
        <v>14</v>
      </c>
      <c r="D53" s="68"/>
      <c r="E53" s="68"/>
      <c r="F53" s="68"/>
      <c r="G53" s="91" t="s">
        <v>15</v>
      </c>
      <c r="H53" s="192" t="s">
        <v>236</v>
      </c>
      <c r="I53" s="189"/>
      <c r="J53" s="80"/>
      <c r="K53" s="81"/>
    </row>
    <row r="54" spans="2:11" s="82" customFormat="1" ht="12.95" customHeight="1">
      <c r="B54" s="79"/>
      <c r="C54" s="68"/>
      <c r="D54" s="68"/>
      <c r="E54" s="68"/>
      <c r="F54" s="68"/>
      <c r="G54" s="91" t="s">
        <v>16</v>
      </c>
      <c r="H54" s="190" t="s">
        <v>237</v>
      </c>
      <c r="I54" s="189"/>
      <c r="J54" s="80"/>
      <c r="K54" s="81"/>
    </row>
    <row r="55" spans="2:11" s="82" customFormat="1" ht="7.5" customHeight="1">
      <c r="B55" s="79"/>
      <c r="C55" s="68"/>
      <c r="D55" s="68"/>
      <c r="E55" s="68"/>
      <c r="F55" s="68"/>
      <c r="G55" s="91"/>
      <c r="H55" s="91"/>
      <c r="I55" s="91"/>
      <c r="J55" s="80"/>
      <c r="K55" s="81"/>
    </row>
    <row r="56" spans="2:11" s="82" customFormat="1" ht="12.95" customHeight="1">
      <c r="B56" s="79"/>
      <c r="C56" s="68" t="s">
        <v>17</v>
      </c>
      <c r="D56" s="68"/>
      <c r="E56" s="68"/>
      <c r="F56" s="91"/>
      <c r="G56" s="68"/>
      <c r="H56" s="185" t="s">
        <v>270</v>
      </c>
      <c r="I56" s="185"/>
      <c r="J56" s="80"/>
      <c r="K56" s="81"/>
    </row>
    <row r="57" spans="2:11" ht="22.5" customHeight="1">
      <c r="B57" s="83"/>
      <c r="C57" s="84"/>
      <c r="D57" s="84"/>
      <c r="E57" s="84"/>
      <c r="F57" s="84"/>
      <c r="G57" s="84"/>
      <c r="H57" s="84"/>
      <c r="I57" s="84"/>
      <c r="J57" s="84"/>
      <c r="K57" s="85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opLeftCell="A44" workbookViewId="0">
      <selection activeCell="L60" sqref="L60"/>
    </sheetView>
  </sheetViews>
  <sheetFormatPr defaultRowHeight="12.75"/>
  <cols>
    <col min="1" max="2" width="3.7109375" style="12" customWidth="1"/>
    <col min="3" max="3" width="4" style="12" customWidth="1"/>
    <col min="4" max="4" width="63.7109375" style="16" customWidth="1"/>
    <col min="5" max="5" width="15.85546875" style="35" customWidth="1"/>
    <col min="6" max="6" width="12" style="35" bestFit="1" customWidth="1"/>
    <col min="7" max="7" width="1.42578125" style="16" customWidth="1"/>
    <col min="8" max="16384" width="9.140625" style="16"/>
  </cols>
  <sheetData>
    <row r="1" spans="1:10" s="33" customFormat="1" ht="18" customHeight="1">
      <c r="A1" s="196" t="s">
        <v>18</v>
      </c>
      <c r="B1" s="196"/>
      <c r="C1" s="196"/>
      <c r="D1" s="196"/>
      <c r="E1" s="196"/>
      <c r="F1" s="196"/>
    </row>
    <row r="2" spans="1:10" s="61" customFormat="1" ht="21" customHeight="1">
      <c r="A2" s="46" t="s">
        <v>19</v>
      </c>
      <c r="B2" s="200" t="s">
        <v>20</v>
      </c>
      <c r="C2" s="201"/>
      <c r="D2" s="202"/>
      <c r="E2" s="42">
        <v>2018</v>
      </c>
      <c r="F2" s="42">
        <v>2017</v>
      </c>
    </row>
    <row r="3" spans="1:10" s="33" customFormat="1" ht="12.75" customHeight="1">
      <c r="A3" s="44"/>
      <c r="B3" s="197" t="s">
        <v>21</v>
      </c>
      <c r="C3" s="198"/>
      <c r="D3" s="199"/>
      <c r="E3" s="101">
        <f>E4+E12+E19+E28</f>
        <v>13538633</v>
      </c>
      <c r="F3" s="101">
        <f>F31</f>
        <v>11288542</v>
      </c>
    </row>
    <row r="4" spans="1:10" s="33" customFormat="1" ht="12.75" customHeight="1">
      <c r="A4" s="44"/>
      <c r="B4" s="50" t="s">
        <v>22</v>
      </c>
      <c r="C4" s="94" t="s">
        <v>23</v>
      </c>
      <c r="D4" s="51"/>
      <c r="E4" s="132">
        <f>E5+E6</f>
        <v>62362</v>
      </c>
      <c r="F4" s="132">
        <f>F5+F6</f>
        <v>22713</v>
      </c>
    </row>
    <row r="5" spans="1:10" s="33" customFormat="1" ht="12.75" customHeight="1">
      <c r="A5" s="44"/>
      <c r="B5" s="93"/>
      <c r="C5" s="48">
        <v>1</v>
      </c>
      <c r="D5" s="26" t="s">
        <v>24</v>
      </c>
      <c r="E5" s="133"/>
      <c r="F5" s="133"/>
    </row>
    <row r="6" spans="1:10" s="33" customFormat="1" ht="12.75" customHeight="1">
      <c r="A6" s="44"/>
      <c r="B6" s="93"/>
      <c r="C6" s="48">
        <v>2</v>
      </c>
      <c r="D6" s="26" t="s">
        <v>25</v>
      </c>
      <c r="E6" s="133">
        <v>62362</v>
      </c>
      <c r="F6" s="133">
        <v>22713</v>
      </c>
    </row>
    <row r="7" spans="1:10" s="33" customFormat="1" ht="12.75" customHeight="1">
      <c r="A7" s="44"/>
      <c r="B7" s="50" t="s">
        <v>22</v>
      </c>
      <c r="C7" s="94" t="s">
        <v>26</v>
      </c>
      <c r="D7" s="26"/>
      <c r="E7" s="133"/>
      <c r="F7" s="184"/>
    </row>
    <row r="8" spans="1:10" s="33" customFormat="1" ht="12.75" customHeight="1">
      <c r="A8" s="44"/>
      <c r="B8" s="93"/>
      <c r="C8" s="48">
        <v>1</v>
      </c>
      <c r="D8" s="26" t="s">
        <v>27</v>
      </c>
      <c r="E8" s="133"/>
      <c r="F8" s="133"/>
      <c r="J8" s="129" t="s">
        <v>210</v>
      </c>
    </row>
    <row r="9" spans="1:10" s="33" customFormat="1" ht="12.75" customHeight="1">
      <c r="A9" s="44"/>
      <c r="B9" s="93"/>
      <c r="C9" s="48">
        <v>2</v>
      </c>
      <c r="D9" s="26" t="s">
        <v>28</v>
      </c>
      <c r="E9" s="133"/>
      <c r="F9" s="133"/>
    </row>
    <row r="10" spans="1:10" s="33" customFormat="1" ht="12.75" customHeight="1">
      <c r="A10" s="44"/>
      <c r="B10" s="93"/>
      <c r="C10" s="48">
        <v>3</v>
      </c>
      <c r="D10" s="26" t="s">
        <v>29</v>
      </c>
      <c r="E10" s="133"/>
      <c r="F10" s="133"/>
    </row>
    <row r="11" spans="1:10" s="33" customFormat="1" ht="12.75" customHeight="1">
      <c r="A11" s="44"/>
      <c r="B11" s="93"/>
      <c r="C11" s="48"/>
      <c r="D11" s="26"/>
      <c r="E11" s="133"/>
      <c r="F11" s="133"/>
    </row>
    <row r="12" spans="1:10" s="33" customFormat="1" ht="12.75" customHeight="1">
      <c r="A12" s="44"/>
      <c r="B12" s="50" t="s">
        <v>22</v>
      </c>
      <c r="C12" s="94" t="s">
        <v>30</v>
      </c>
      <c r="D12" s="26"/>
      <c r="E12" s="132">
        <f>E13+E14+E15+E16</f>
        <v>882659</v>
      </c>
      <c r="F12" s="132">
        <f>F13+F14+F15+F16</f>
        <v>877231</v>
      </c>
    </row>
    <row r="13" spans="1:10" s="33" customFormat="1" ht="12.75" customHeight="1">
      <c r="A13" s="44"/>
      <c r="B13" s="93"/>
      <c r="C13" s="48">
        <v>1</v>
      </c>
      <c r="D13" s="26" t="s">
        <v>217</v>
      </c>
      <c r="E13" s="133"/>
      <c r="F13" s="133"/>
    </row>
    <row r="14" spans="1:10" s="33" customFormat="1" ht="12.75" customHeight="1">
      <c r="A14" s="44"/>
      <c r="B14" s="93"/>
      <c r="C14" s="48">
        <v>2</v>
      </c>
      <c r="D14" s="26" t="s">
        <v>215</v>
      </c>
      <c r="E14" s="133"/>
      <c r="F14" s="133"/>
    </row>
    <row r="15" spans="1:10" s="33" customFormat="1" ht="12.75" customHeight="1">
      <c r="A15" s="44"/>
      <c r="B15" s="93"/>
      <c r="C15" s="48">
        <v>3</v>
      </c>
      <c r="D15" s="26" t="s">
        <v>216</v>
      </c>
      <c r="E15" s="133"/>
      <c r="F15" s="133"/>
    </row>
    <row r="16" spans="1:10" s="33" customFormat="1" ht="12.75" customHeight="1">
      <c r="A16" s="44"/>
      <c r="B16" s="93"/>
      <c r="C16" s="48">
        <v>4</v>
      </c>
      <c r="D16" s="26" t="s">
        <v>218</v>
      </c>
      <c r="E16" s="133">
        <v>882659</v>
      </c>
      <c r="F16" s="133">
        <v>877231</v>
      </c>
    </row>
    <row r="17" spans="1:6" s="33" customFormat="1" ht="12.75" customHeight="1">
      <c r="A17" s="44"/>
      <c r="B17" s="93"/>
      <c r="C17" s="48">
        <v>5</v>
      </c>
      <c r="D17" s="26" t="s">
        <v>219</v>
      </c>
      <c r="E17" s="133"/>
      <c r="F17" s="133"/>
    </row>
    <row r="18" spans="1:6" s="33" customFormat="1" ht="12.75" customHeight="1">
      <c r="A18" s="44"/>
      <c r="B18" s="93"/>
      <c r="C18" s="48">
        <v>6</v>
      </c>
      <c r="D18" s="26" t="s">
        <v>213</v>
      </c>
      <c r="E18" s="133"/>
      <c r="F18" s="133"/>
    </row>
    <row r="19" spans="1:6" s="33" customFormat="1" ht="12.75" customHeight="1">
      <c r="A19" s="44"/>
      <c r="B19" s="50" t="s">
        <v>22</v>
      </c>
      <c r="C19" s="94" t="s">
        <v>31</v>
      </c>
      <c r="D19" s="51"/>
      <c r="E19" s="132">
        <f>E20+E21+E22+E23</f>
        <v>0</v>
      </c>
      <c r="F19" s="132">
        <f>F20+F21+F22+F23</f>
        <v>0</v>
      </c>
    </row>
    <row r="20" spans="1:6" s="33" customFormat="1" ht="12.75" customHeight="1">
      <c r="A20" s="44"/>
      <c r="B20" s="52"/>
      <c r="C20" s="48">
        <v>1</v>
      </c>
      <c r="D20" s="26" t="s">
        <v>32</v>
      </c>
      <c r="E20" s="133"/>
      <c r="F20" s="133"/>
    </row>
    <row r="21" spans="1:6" s="33" customFormat="1" ht="12.75" customHeight="1">
      <c r="A21" s="44"/>
      <c r="B21" s="52"/>
      <c r="C21" s="48">
        <v>2</v>
      </c>
      <c r="D21" s="26" t="s">
        <v>33</v>
      </c>
      <c r="E21" s="133"/>
      <c r="F21" s="133"/>
    </row>
    <row r="22" spans="1:6" s="33" customFormat="1" ht="12.75" customHeight="1">
      <c r="A22" s="44"/>
      <c r="B22" s="52"/>
      <c r="C22" s="48">
        <v>3</v>
      </c>
      <c r="D22" s="26" t="s">
        <v>34</v>
      </c>
      <c r="E22" s="133"/>
      <c r="F22" s="133"/>
    </row>
    <row r="23" spans="1:6" s="33" customFormat="1" ht="12.75" customHeight="1">
      <c r="A23" s="44"/>
      <c r="B23" s="52"/>
      <c r="C23" s="48">
        <v>4</v>
      </c>
      <c r="D23" s="26" t="s">
        <v>220</v>
      </c>
      <c r="E23" s="133"/>
      <c r="F23" s="133"/>
    </row>
    <row r="24" spans="1:6" s="33" customFormat="1" ht="12.75" customHeight="1">
      <c r="A24" s="44"/>
      <c r="B24" s="52"/>
      <c r="C24" s="48">
        <v>5</v>
      </c>
      <c r="D24" s="26" t="s">
        <v>35</v>
      </c>
      <c r="E24" s="133"/>
      <c r="F24" s="133"/>
    </row>
    <row r="25" spans="1:6" s="33" customFormat="1" ht="12.75" customHeight="1">
      <c r="A25" s="44"/>
      <c r="B25" s="52"/>
      <c r="C25" s="48">
        <v>6</v>
      </c>
      <c r="D25" s="26" t="s">
        <v>36</v>
      </c>
      <c r="E25" s="133"/>
      <c r="F25" s="133"/>
    </row>
    <row r="26" spans="1:6" s="33" customFormat="1" ht="12.75" customHeight="1">
      <c r="A26" s="44"/>
      <c r="B26" s="52"/>
      <c r="C26" s="48">
        <v>7</v>
      </c>
      <c r="D26" s="26" t="s">
        <v>37</v>
      </c>
      <c r="E26" s="133"/>
      <c r="F26" s="133"/>
    </row>
    <row r="27" spans="1:6" s="33" customFormat="1" ht="12.75" customHeight="1">
      <c r="A27" s="44"/>
      <c r="B27" s="52"/>
      <c r="C27" s="48"/>
      <c r="D27" s="26"/>
      <c r="E27" s="133"/>
      <c r="F27" s="133"/>
    </row>
    <row r="28" spans="1:6" s="33" customFormat="1" ht="12.75" customHeight="1">
      <c r="A28" s="44"/>
      <c r="B28" s="50" t="s">
        <v>22</v>
      </c>
      <c r="C28" s="94" t="s">
        <v>38</v>
      </c>
      <c r="D28" s="51"/>
      <c r="E28" s="132">
        <v>12593612</v>
      </c>
      <c r="F28" s="132">
        <v>10388598</v>
      </c>
    </row>
    <row r="29" spans="1:6" s="33" customFormat="1" ht="12.75" customHeight="1">
      <c r="A29" s="44"/>
      <c r="B29" s="50" t="s">
        <v>22</v>
      </c>
      <c r="C29" s="94" t="s">
        <v>39</v>
      </c>
      <c r="D29" s="51"/>
      <c r="E29" s="133"/>
      <c r="F29" s="133"/>
    </row>
    <row r="30" spans="1:6" s="33" customFormat="1" ht="12.75" customHeight="1">
      <c r="A30" s="47"/>
      <c r="B30" s="93"/>
      <c r="C30" s="94"/>
      <c r="D30" s="51"/>
      <c r="E30" s="133"/>
      <c r="F30" s="133"/>
    </row>
    <row r="31" spans="1:6" s="33" customFormat="1" ht="12.75" customHeight="1">
      <c r="A31" s="62" t="s">
        <v>40</v>
      </c>
      <c r="B31" s="193" t="s">
        <v>41</v>
      </c>
      <c r="C31" s="194"/>
      <c r="D31" s="195"/>
      <c r="E31" s="132">
        <f>E4+E12+E19+E28</f>
        <v>13538633</v>
      </c>
      <c r="F31" s="132">
        <f>F4+F12+F19+F28</f>
        <v>11288542</v>
      </c>
    </row>
    <row r="32" spans="1:6" s="33" customFormat="1" ht="12.75" customHeight="1">
      <c r="A32" s="44"/>
      <c r="B32" s="197" t="s">
        <v>42</v>
      </c>
      <c r="C32" s="198"/>
      <c r="D32" s="199"/>
      <c r="E32" s="132">
        <f>E40+E49</f>
        <v>0</v>
      </c>
      <c r="F32" s="132">
        <f>F33+F40+F47+F49+F55</f>
        <v>0</v>
      </c>
    </row>
    <row r="33" spans="1:6" s="33" customFormat="1" ht="12.75" customHeight="1">
      <c r="A33" s="44"/>
      <c r="B33" s="50" t="s">
        <v>22</v>
      </c>
      <c r="C33" s="94" t="s">
        <v>43</v>
      </c>
      <c r="D33" s="51"/>
      <c r="E33" s="133"/>
      <c r="F33" s="133"/>
    </row>
    <row r="34" spans="1:6" s="33" customFormat="1" ht="12.75" customHeight="1">
      <c r="A34" s="44"/>
      <c r="B34" s="52"/>
      <c r="C34" s="48">
        <v>1</v>
      </c>
      <c r="D34" s="26" t="s">
        <v>44</v>
      </c>
      <c r="E34" s="133"/>
      <c r="F34" s="133"/>
    </row>
    <row r="35" spans="1:6" s="33" customFormat="1" ht="12.75" customHeight="1">
      <c r="A35" s="44"/>
      <c r="B35" s="52"/>
      <c r="C35" s="48">
        <v>2</v>
      </c>
      <c r="D35" s="26" t="s">
        <v>45</v>
      </c>
      <c r="E35" s="133"/>
      <c r="F35" s="133"/>
    </row>
    <row r="36" spans="1:6" s="33" customFormat="1" ht="12.75" customHeight="1">
      <c r="A36" s="44"/>
      <c r="B36" s="52"/>
      <c r="C36" s="48">
        <v>3</v>
      </c>
      <c r="D36" s="26" t="s">
        <v>46</v>
      </c>
      <c r="E36" s="133"/>
      <c r="F36" s="133"/>
    </row>
    <row r="37" spans="1:6" s="33" customFormat="1" ht="12.75" customHeight="1">
      <c r="A37" s="44"/>
      <c r="B37" s="52"/>
      <c r="C37" s="48">
        <v>4</v>
      </c>
      <c r="D37" s="26" t="s">
        <v>47</v>
      </c>
      <c r="E37" s="133"/>
      <c r="F37" s="133"/>
    </row>
    <row r="38" spans="1:6" s="33" customFormat="1" ht="12.75" customHeight="1">
      <c r="A38" s="44"/>
      <c r="B38" s="52"/>
      <c r="C38" s="48">
        <v>5</v>
      </c>
      <c r="D38" s="26" t="s">
        <v>48</v>
      </c>
      <c r="E38" s="133"/>
      <c r="F38" s="133"/>
    </row>
    <row r="39" spans="1:6" s="33" customFormat="1" ht="12.75" customHeight="1">
      <c r="A39" s="44"/>
      <c r="B39" s="52"/>
      <c r="C39" s="48">
        <v>6</v>
      </c>
      <c r="D39" s="26" t="s">
        <v>49</v>
      </c>
      <c r="E39" s="133"/>
      <c r="F39" s="133"/>
    </row>
    <row r="40" spans="1:6" s="33" customFormat="1" ht="12.75" customHeight="1">
      <c r="A40" s="44"/>
      <c r="B40" s="50" t="s">
        <v>22</v>
      </c>
      <c r="C40" s="94" t="s">
        <v>50</v>
      </c>
      <c r="D40" s="41"/>
      <c r="E40" s="132">
        <f>E41+E42+E43+E44+E45</f>
        <v>0</v>
      </c>
      <c r="F40" s="132">
        <f>F41+F42+F43+F44+F45</f>
        <v>0</v>
      </c>
    </row>
    <row r="41" spans="1:6" s="33" customFormat="1" ht="12.75" customHeight="1">
      <c r="A41" s="44"/>
      <c r="B41" s="93"/>
      <c r="C41" s="48">
        <v>1</v>
      </c>
      <c r="D41" s="26" t="s">
        <v>51</v>
      </c>
      <c r="E41" s="133"/>
      <c r="F41" s="133"/>
    </row>
    <row r="42" spans="1:6" s="33" customFormat="1" ht="12.75" customHeight="1">
      <c r="A42" s="44"/>
      <c r="B42" s="93"/>
      <c r="C42" s="48">
        <v>2</v>
      </c>
      <c r="D42" s="26" t="s">
        <v>222</v>
      </c>
      <c r="E42" s="143"/>
      <c r="F42" s="133"/>
    </row>
    <row r="43" spans="1:6" s="33" customFormat="1" ht="12.75" customHeight="1">
      <c r="A43" s="44"/>
      <c r="B43" s="93"/>
      <c r="C43" s="48">
        <v>3</v>
      </c>
      <c r="D43" s="26" t="s">
        <v>52</v>
      </c>
      <c r="E43" s="133"/>
      <c r="F43" s="133"/>
    </row>
    <row r="44" spans="1:6" s="33" customFormat="1" ht="12.75" customHeight="1">
      <c r="A44" s="44"/>
      <c r="B44" s="141"/>
      <c r="C44" s="48">
        <v>4</v>
      </c>
      <c r="D44" s="26" t="s">
        <v>223</v>
      </c>
      <c r="E44" s="133"/>
      <c r="F44" s="133"/>
    </row>
    <row r="45" spans="1:6" s="33" customFormat="1" ht="12.75" customHeight="1">
      <c r="A45" s="44"/>
      <c r="B45" s="93"/>
      <c r="C45" s="48">
        <v>4</v>
      </c>
      <c r="D45" s="26" t="s">
        <v>53</v>
      </c>
      <c r="E45" s="133"/>
      <c r="F45" s="133"/>
    </row>
    <row r="46" spans="1:6" s="33" customFormat="1" ht="12.75" customHeight="1">
      <c r="A46" s="44"/>
      <c r="B46" s="93"/>
      <c r="C46" s="48">
        <v>5</v>
      </c>
      <c r="D46" s="142" t="s">
        <v>221</v>
      </c>
      <c r="E46" s="133"/>
      <c r="F46" s="133"/>
    </row>
    <row r="47" spans="1:6" s="33" customFormat="1" ht="12.75" customHeight="1">
      <c r="A47" s="44"/>
      <c r="B47" s="50" t="s">
        <v>22</v>
      </c>
      <c r="C47" s="94" t="s">
        <v>54</v>
      </c>
      <c r="D47" s="51"/>
      <c r="E47" s="133"/>
      <c r="F47" s="133"/>
    </row>
    <row r="48" spans="1:6" s="33" customFormat="1" ht="12.75" customHeight="1">
      <c r="A48" s="44"/>
      <c r="B48" s="93"/>
      <c r="C48" s="94"/>
      <c r="D48" s="51"/>
      <c r="E48" s="133"/>
      <c r="F48" s="133"/>
    </row>
    <row r="49" spans="1:9" s="33" customFormat="1" ht="12.75" customHeight="1">
      <c r="A49" s="44"/>
      <c r="B49" s="50" t="s">
        <v>22</v>
      </c>
      <c r="C49" s="94" t="s">
        <v>55</v>
      </c>
      <c r="D49" s="51"/>
      <c r="E49" s="132">
        <f>E52</f>
        <v>0</v>
      </c>
      <c r="F49" s="132">
        <f>F50+F51+F52+F53</f>
        <v>0</v>
      </c>
    </row>
    <row r="50" spans="1:9" s="33" customFormat="1" ht="12.75" customHeight="1">
      <c r="A50" s="44"/>
      <c r="B50" s="93"/>
      <c r="C50" s="48">
        <v>1</v>
      </c>
      <c r="D50" s="51" t="s">
        <v>56</v>
      </c>
      <c r="E50" s="43"/>
      <c r="F50" s="43"/>
    </row>
    <row r="51" spans="1:9" s="33" customFormat="1" ht="12.75" customHeight="1">
      <c r="A51" s="44"/>
      <c r="B51" s="93"/>
      <c r="C51" s="48">
        <v>2</v>
      </c>
      <c r="D51" s="26" t="s">
        <v>57</v>
      </c>
      <c r="E51" s="43"/>
      <c r="F51" s="43"/>
    </row>
    <row r="52" spans="1:9" s="33" customFormat="1" ht="12.75" customHeight="1">
      <c r="A52" s="44"/>
      <c r="B52" s="93"/>
      <c r="C52" s="48">
        <v>3</v>
      </c>
      <c r="D52" s="26" t="s">
        <v>211</v>
      </c>
      <c r="E52" s="133"/>
      <c r="F52" s="133"/>
    </row>
    <row r="53" spans="1:9" s="33" customFormat="1" ht="12.75" customHeight="1">
      <c r="A53" s="44"/>
      <c r="B53" s="93"/>
      <c r="C53" s="48">
        <v>4</v>
      </c>
      <c r="D53" s="51"/>
      <c r="E53" s="43"/>
      <c r="F53" s="43"/>
    </row>
    <row r="54" spans="1:9" s="33" customFormat="1" ht="12.75" customHeight="1">
      <c r="A54" s="44"/>
      <c r="B54" s="50" t="s">
        <v>22</v>
      </c>
      <c r="C54" s="94" t="s">
        <v>58</v>
      </c>
      <c r="D54" s="51"/>
      <c r="E54" s="43"/>
      <c r="F54" s="43"/>
    </row>
    <row r="55" spans="1:9" s="33" customFormat="1" ht="12.75" customHeight="1">
      <c r="A55" s="44"/>
      <c r="B55" s="50" t="s">
        <v>22</v>
      </c>
      <c r="C55" s="94" t="s">
        <v>59</v>
      </c>
      <c r="D55" s="51"/>
      <c r="E55" s="43"/>
      <c r="F55" s="43"/>
    </row>
    <row r="56" spans="1:9" s="33" customFormat="1" ht="12.75" customHeight="1">
      <c r="A56" s="44"/>
      <c r="B56" s="193"/>
      <c r="C56" s="194"/>
      <c r="D56" s="195"/>
      <c r="E56" s="43"/>
      <c r="F56" s="43"/>
    </row>
    <row r="57" spans="1:9" s="33" customFormat="1" ht="12.75" customHeight="1">
      <c r="A57" s="95" t="s">
        <v>60</v>
      </c>
      <c r="B57" s="193" t="s">
        <v>61</v>
      </c>
      <c r="C57" s="194"/>
      <c r="D57" s="195"/>
      <c r="E57" s="101">
        <f>E32</f>
        <v>0</v>
      </c>
      <c r="F57" s="101">
        <f>F32</f>
        <v>0</v>
      </c>
    </row>
    <row r="58" spans="1:9" s="33" customFormat="1" ht="22.5" customHeight="1">
      <c r="A58" s="63"/>
      <c r="B58" s="193" t="s">
        <v>62</v>
      </c>
      <c r="C58" s="194"/>
      <c r="D58" s="195"/>
      <c r="E58" s="101">
        <f>E31+E57</f>
        <v>13538633</v>
      </c>
      <c r="F58" s="101">
        <f>F31+F57</f>
        <v>11288542</v>
      </c>
      <c r="I58" s="129" t="s">
        <v>210</v>
      </c>
    </row>
    <row r="59" spans="1:9" s="33" customFormat="1" ht="9.75" customHeight="1">
      <c r="A59" s="55"/>
      <c r="B59" s="55"/>
      <c r="C59" s="55"/>
      <c r="D59" s="55"/>
      <c r="E59" s="57"/>
      <c r="F59" s="57"/>
    </row>
    <row r="60" spans="1:9" s="33" customFormat="1" ht="15.95" customHeight="1">
      <c r="A60" s="55"/>
      <c r="B60" s="55"/>
      <c r="C60" s="55"/>
      <c r="D60" s="55"/>
      <c r="E60" s="130" t="s">
        <v>272</v>
      </c>
      <c r="F60" s="57"/>
    </row>
    <row r="67" spans="4:4">
      <c r="D67" s="140" t="s">
        <v>210</v>
      </c>
    </row>
    <row r="70" spans="4:4">
      <c r="D70" s="140" t="s">
        <v>210</v>
      </c>
    </row>
  </sheetData>
  <mergeCells count="8">
    <mergeCell ref="B31:D31"/>
    <mergeCell ref="B56:D56"/>
    <mergeCell ref="A1:F1"/>
    <mergeCell ref="B32:D32"/>
    <mergeCell ref="B58:D58"/>
    <mergeCell ref="B3:D3"/>
    <mergeCell ref="B57:D57"/>
    <mergeCell ref="B2:D2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4"/>
  <sheetViews>
    <sheetView topLeftCell="A34" workbookViewId="0">
      <selection activeCell="K51" sqref="K51"/>
    </sheetView>
  </sheetViews>
  <sheetFormatPr defaultRowHeight="12.75"/>
  <cols>
    <col min="1" max="1" width="3.7109375" style="12" customWidth="1"/>
    <col min="2" max="2" width="4" style="12" customWidth="1"/>
    <col min="3" max="3" width="3.42578125" style="12" customWidth="1"/>
    <col min="4" max="4" width="61.85546875" style="16" bestFit="1" customWidth="1"/>
    <col min="5" max="5" width="10.7109375" style="35" bestFit="1" customWidth="1"/>
    <col min="6" max="6" width="12" style="35" bestFit="1" customWidth="1"/>
    <col min="7" max="7" width="1.42578125" style="16" customWidth="1"/>
    <col min="8" max="16384" width="9.140625" style="16"/>
  </cols>
  <sheetData>
    <row r="2" spans="1:11" s="33" customFormat="1" ht="6" customHeight="1">
      <c r="A2" s="11"/>
      <c r="B2" s="29"/>
      <c r="C2" s="29"/>
      <c r="D2" s="30"/>
      <c r="E2" s="31"/>
      <c r="F2" s="31"/>
    </row>
    <row r="3" spans="1:11" s="33" customFormat="1" ht="18" customHeight="1">
      <c r="A3" s="196" t="s">
        <v>18</v>
      </c>
      <c r="B3" s="196"/>
      <c r="C3" s="196"/>
      <c r="D3" s="196"/>
      <c r="E3" s="196"/>
      <c r="F3" s="196"/>
    </row>
    <row r="4" spans="1:11" ht="6.75" customHeight="1"/>
    <row r="5" spans="1:11" s="27" customFormat="1" ht="21" customHeight="1">
      <c r="A5" s="46" t="s">
        <v>19</v>
      </c>
      <c r="B5" s="193" t="s">
        <v>63</v>
      </c>
      <c r="C5" s="194"/>
      <c r="D5" s="195"/>
      <c r="E5" s="42">
        <v>2018</v>
      </c>
      <c r="F5" s="42">
        <v>2017</v>
      </c>
    </row>
    <row r="6" spans="1:11" s="33" customFormat="1" ht="12.75" customHeight="1">
      <c r="A6" s="44"/>
      <c r="B6" s="50" t="s">
        <v>22</v>
      </c>
      <c r="C6" s="94" t="s">
        <v>64</v>
      </c>
      <c r="D6" s="51"/>
      <c r="E6" s="101">
        <f>E7+E8+E9+E10+E12+E13+E14+E15</f>
        <v>13438633</v>
      </c>
      <c r="F6" s="101">
        <f>F7+F8+F9+F10+F12+F13+F14+F15</f>
        <v>11188542</v>
      </c>
    </row>
    <row r="7" spans="1:11" s="33" customFormat="1" ht="12.75" customHeight="1">
      <c r="A7" s="44"/>
      <c r="B7" s="93"/>
      <c r="C7" s="48">
        <v>1</v>
      </c>
      <c r="D7" s="26" t="s">
        <v>65</v>
      </c>
      <c r="E7" s="43">
        <v>11728033</v>
      </c>
      <c r="F7" s="43">
        <v>9442932</v>
      </c>
    </row>
    <row r="8" spans="1:11" s="33" customFormat="1" ht="12.75" customHeight="1">
      <c r="A8" s="44"/>
      <c r="B8" s="93"/>
      <c r="C8" s="48">
        <v>2</v>
      </c>
      <c r="D8" s="26" t="s">
        <v>66</v>
      </c>
      <c r="E8" s="43"/>
      <c r="F8" s="43"/>
    </row>
    <row r="9" spans="1:11" s="33" customFormat="1" ht="12.75" customHeight="1">
      <c r="A9" s="44"/>
      <c r="B9" s="93"/>
      <c r="C9" s="48">
        <v>3</v>
      </c>
      <c r="D9" s="26" t="s">
        <v>67</v>
      </c>
      <c r="E9" s="43"/>
      <c r="F9" s="43"/>
    </row>
    <row r="10" spans="1:11" s="33" customFormat="1" ht="12.75" customHeight="1">
      <c r="A10" s="44"/>
      <c r="B10" s="93"/>
      <c r="C10" s="48">
        <v>4</v>
      </c>
      <c r="D10" s="26" t="s">
        <v>224</v>
      </c>
      <c r="E10" s="43"/>
      <c r="F10" s="43"/>
    </row>
    <row r="11" spans="1:11" s="33" customFormat="1" ht="12.75" customHeight="1">
      <c r="A11" s="44"/>
      <c r="B11" s="93"/>
      <c r="C11" s="48">
        <v>5</v>
      </c>
      <c r="D11" s="26" t="s">
        <v>69</v>
      </c>
      <c r="E11" s="43"/>
      <c r="F11" s="43"/>
      <c r="K11" s="129" t="s">
        <v>210</v>
      </c>
    </row>
    <row r="12" spans="1:11" s="33" customFormat="1" ht="12.75" customHeight="1">
      <c r="A12" s="44"/>
      <c r="B12" s="93"/>
      <c r="C12" s="48">
        <v>6</v>
      </c>
      <c r="D12" s="26" t="s">
        <v>70</v>
      </c>
      <c r="E12" s="43"/>
      <c r="F12" s="43"/>
    </row>
    <row r="13" spans="1:11" s="33" customFormat="1" ht="12.75" customHeight="1">
      <c r="A13" s="44"/>
      <c r="B13" s="93"/>
      <c r="C13" s="48">
        <v>7</v>
      </c>
      <c r="D13" s="26" t="s">
        <v>71</v>
      </c>
      <c r="E13" s="43"/>
      <c r="F13" s="43"/>
    </row>
    <row r="14" spans="1:11" s="33" customFormat="1" ht="12.75" customHeight="1">
      <c r="A14" s="44"/>
      <c r="B14" s="93"/>
      <c r="C14" s="48">
        <v>8</v>
      </c>
      <c r="D14" s="26" t="s">
        <v>72</v>
      </c>
      <c r="E14" s="133">
        <v>1710600</v>
      </c>
      <c r="F14" s="133">
        <v>1737240</v>
      </c>
    </row>
    <row r="15" spans="1:11" s="33" customFormat="1" ht="12.75" customHeight="1">
      <c r="A15" s="44"/>
      <c r="B15" s="93"/>
      <c r="C15" s="48">
        <v>9</v>
      </c>
      <c r="D15" s="26" t="s">
        <v>212</v>
      </c>
      <c r="E15" s="43"/>
      <c r="F15" s="43">
        <v>8370</v>
      </c>
    </row>
    <row r="16" spans="1:11" s="33" customFormat="1" ht="12.75" customHeight="1">
      <c r="A16" s="44"/>
      <c r="B16" s="93"/>
      <c r="C16" s="48"/>
      <c r="D16" s="26" t="s">
        <v>232</v>
      </c>
      <c r="E16" s="43"/>
      <c r="F16" s="43"/>
    </row>
    <row r="17" spans="1:6" s="33" customFormat="1" ht="12.75" customHeight="1">
      <c r="A17" s="44"/>
      <c r="B17" s="50" t="s">
        <v>22</v>
      </c>
      <c r="C17" s="94" t="s">
        <v>73</v>
      </c>
      <c r="D17" s="51"/>
      <c r="E17" s="43"/>
      <c r="F17" s="43"/>
    </row>
    <row r="18" spans="1:6" s="33" customFormat="1" ht="12.75" customHeight="1">
      <c r="A18" s="44"/>
      <c r="B18" s="50" t="s">
        <v>22</v>
      </c>
      <c r="C18" s="94" t="s">
        <v>74</v>
      </c>
      <c r="D18" s="26"/>
      <c r="E18" s="43"/>
      <c r="F18" s="43"/>
    </row>
    <row r="19" spans="1:6" s="33" customFormat="1" ht="12.75" customHeight="1">
      <c r="A19" s="44"/>
      <c r="B19" s="50" t="s">
        <v>22</v>
      </c>
      <c r="C19" s="94" t="s">
        <v>75</v>
      </c>
      <c r="D19" s="26"/>
      <c r="E19" s="43"/>
      <c r="F19" s="43"/>
    </row>
    <row r="20" spans="1:6" s="33" customFormat="1" ht="15.95" customHeight="1">
      <c r="A20" s="44"/>
      <c r="B20" s="193" t="s">
        <v>76</v>
      </c>
      <c r="C20" s="194"/>
      <c r="D20" s="195"/>
      <c r="E20" s="101">
        <f>E6</f>
        <v>13438633</v>
      </c>
      <c r="F20" s="101">
        <f>F6+F17+F18+F19</f>
        <v>11188542</v>
      </c>
    </row>
    <row r="21" spans="1:6" s="33" customFormat="1" ht="12.75" customHeight="1">
      <c r="A21" s="44"/>
      <c r="B21" s="50" t="s">
        <v>22</v>
      </c>
      <c r="C21" s="94" t="s">
        <v>77</v>
      </c>
      <c r="D21" s="41"/>
      <c r="E21" s="144">
        <f>E29</f>
        <v>0</v>
      </c>
      <c r="F21" s="144">
        <f>F29</f>
        <v>0</v>
      </c>
    </row>
    <row r="22" spans="1:6" s="33" customFormat="1" ht="12.75" customHeight="1">
      <c r="A22" s="44"/>
      <c r="B22" s="52"/>
      <c r="C22" s="48">
        <v>1</v>
      </c>
      <c r="D22" s="26" t="s">
        <v>65</v>
      </c>
      <c r="E22" s="43"/>
      <c r="F22" s="43"/>
    </row>
    <row r="23" spans="1:6" s="33" customFormat="1" ht="12.75" customHeight="1">
      <c r="A23" s="44"/>
      <c r="B23" s="52"/>
      <c r="C23" s="48">
        <v>2</v>
      </c>
      <c r="D23" s="26" t="s">
        <v>66</v>
      </c>
      <c r="E23" s="43"/>
      <c r="F23" s="43"/>
    </row>
    <row r="24" spans="1:6" s="33" customFormat="1" ht="12.75" customHeight="1">
      <c r="A24" s="44"/>
      <c r="B24" s="52"/>
      <c r="C24" s="48">
        <v>3</v>
      </c>
      <c r="D24" s="26" t="s">
        <v>78</v>
      </c>
      <c r="E24" s="43"/>
      <c r="F24" s="43"/>
    </row>
    <row r="25" spans="1:6" s="33" customFormat="1" ht="12.75" customHeight="1">
      <c r="A25" s="44"/>
      <c r="B25" s="52"/>
      <c r="C25" s="48">
        <v>4</v>
      </c>
      <c r="D25" s="26" t="s">
        <v>68</v>
      </c>
      <c r="E25" s="43"/>
      <c r="F25" s="43"/>
    </row>
    <row r="26" spans="1:6" s="33" customFormat="1" ht="12.75" customHeight="1">
      <c r="A26" s="44"/>
      <c r="B26" s="52"/>
      <c r="C26" s="48">
        <v>5</v>
      </c>
      <c r="D26" s="26" t="s">
        <v>69</v>
      </c>
      <c r="E26" s="43"/>
      <c r="F26" s="43"/>
    </row>
    <row r="27" spans="1:6" s="33" customFormat="1" ht="12.75" customHeight="1">
      <c r="A27" s="44"/>
      <c r="B27" s="52"/>
      <c r="C27" s="48">
        <v>6</v>
      </c>
      <c r="D27" s="26" t="s">
        <v>70</v>
      </c>
      <c r="E27" s="43"/>
      <c r="F27" s="43"/>
    </row>
    <row r="28" spans="1:6" s="33" customFormat="1" ht="12.75" customHeight="1">
      <c r="A28" s="44"/>
      <c r="B28" s="52"/>
      <c r="C28" s="48">
        <v>7</v>
      </c>
      <c r="D28" s="26" t="s">
        <v>71</v>
      </c>
      <c r="E28" s="43"/>
      <c r="F28" s="43"/>
    </row>
    <row r="29" spans="1:6" s="33" customFormat="1" ht="12.75" customHeight="1">
      <c r="A29" s="44"/>
      <c r="B29" s="52"/>
      <c r="C29" s="48">
        <v>8</v>
      </c>
      <c r="D29" s="26" t="s">
        <v>79</v>
      </c>
      <c r="E29" s="133"/>
      <c r="F29" s="133"/>
    </row>
    <row r="30" spans="1:6" s="33" customFormat="1" ht="12.75" customHeight="1">
      <c r="A30" s="44"/>
      <c r="B30" s="52"/>
      <c r="C30" s="48"/>
      <c r="D30" s="26"/>
      <c r="E30" s="43"/>
      <c r="F30" s="43"/>
    </row>
    <row r="31" spans="1:6" s="33" customFormat="1" ht="12.75" customHeight="1">
      <c r="A31" s="44"/>
      <c r="B31" s="50" t="s">
        <v>22</v>
      </c>
      <c r="C31" s="94" t="s">
        <v>80</v>
      </c>
      <c r="D31" s="51"/>
      <c r="E31" s="43"/>
      <c r="F31" s="43"/>
    </row>
    <row r="32" spans="1:6" s="33" customFormat="1" ht="12.75" customHeight="1">
      <c r="A32" s="44"/>
      <c r="B32" s="50" t="s">
        <v>22</v>
      </c>
      <c r="C32" s="94" t="s">
        <v>81</v>
      </c>
      <c r="D32" s="51"/>
      <c r="E32" s="43"/>
      <c r="F32" s="43"/>
    </row>
    <row r="33" spans="1:6" s="33" customFormat="1" ht="12.75" customHeight="1">
      <c r="A33" s="44"/>
      <c r="B33" s="50" t="s">
        <v>22</v>
      </c>
      <c r="C33" s="94" t="s">
        <v>82</v>
      </c>
      <c r="D33" s="51"/>
      <c r="E33" s="43"/>
      <c r="F33" s="43"/>
    </row>
    <row r="34" spans="1:6" s="33" customFormat="1" ht="12.75" customHeight="1">
      <c r="A34" s="44"/>
      <c r="B34" s="93"/>
      <c r="C34" s="48">
        <v>1</v>
      </c>
      <c r="D34" s="26" t="s">
        <v>83</v>
      </c>
      <c r="E34" s="43"/>
      <c r="F34" s="43"/>
    </row>
    <row r="35" spans="1:6" s="33" customFormat="1" ht="12.75" customHeight="1">
      <c r="A35" s="44"/>
      <c r="B35" s="93"/>
      <c r="C35" s="48">
        <v>2</v>
      </c>
      <c r="D35" s="26" t="s">
        <v>84</v>
      </c>
      <c r="E35" s="43"/>
      <c r="F35" s="43"/>
    </row>
    <row r="36" spans="1:6" s="33" customFormat="1" ht="12.75" customHeight="1">
      <c r="A36" s="44"/>
      <c r="B36" s="50" t="s">
        <v>22</v>
      </c>
      <c r="C36" s="94" t="s">
        <v>85</v>
      </c>
      <c r="D36" s="51"/>
      <c r="E36" s="43"/>
      <c r="F36" s="43"/>
    </row>
    <row r="37" spans="1:6" s="33" customFormat="1" ht="12.75" customHeight="1">
      <c r="A37" s="44"/>
      <c r="B37" s="93"/>
      <c r="C37" s="94"/>
      <c r="D37" s="51"/>
      <c r="E37" s="43"/>
      <c r="F37" s="43"/>
    </row>
    <row r="38" spans="1:6" s="33" customFormat="1" ht="15.95" customHeight="1">
      <c r="A38" s="44"/>
      <c r="B38" s="193" t="s">
        <v>86</v>
      </c>
      <c r="C38" s="194"/>
      <c r="D38" s="195"/>
      <c r="E38" s="101">
        <f>E21</f>
        <v>0</v>
      </c>
      <c r="F38" s="101">
        <f>F21+F31+F32+F33+F36</f>
        <v>0</v>
      </c>
    </row>
    <row r="39" spans="1:6" s="33" customFormat="1" ht="24.75" customHeight="1">
      <c r="A39" s="44"/>
      <c r="B39" s="193" t="s">
        <v>87</v>
      </c>
      <c r="C39" s="194"/>
      <c r="D39" s="195"/>
      <c r="E39" s="101">
        <f>E20+E38</f>
        <v>13438633</v>
      </c>
      <c r="F39" s="101">
        <f>F20+F38</f>
        <v>11188542</v>
      </c>
    </row>
    <row r="40" spans="1:6" s="33" customFormat="1" ht="12.75" customHeight="1">
      <c r="A40" s="44"/>
      <c r="B40" s="50" t="s">
        <v>22</v>
      </c>
      <c r="C40" s="94" t="s">
        <v>88</v>
      </c>
      <c r="D40" s="51"/>
      <c r="E40" s="43"/>
      <c r="F40" s="43"/>
    </row>
    <row r="41" spans="1:6" s="33" customFormat="1" ht="12.75" customHeight="1">
      <c r="A41" s="44"/>
      <c r="B41" s="50" t="s">
        <v>22</v>
      </c>
      <c r="C41" s="94" t="s">
        <v>89</v>
      </c>
      <c r="D41" s="51"/>
      <c r="E41" s="43">
        <v>100000</v>
      </c>
      <c r="F41" s="43">
        <v>100000</v>
      </c>
    </row>
    <row r="42" spans="1:6" s="33" customFormat="1" ht="12.75" customHeight="1">
      <c r="A42" s="44"/>
      <c r="B42" s="50" t="s">
        <v>22</v>
      </c>
      <c r="C42" s="94" t="s">
        <v>90</v>
      </c>
      <c r="D42" s="51"/>
      <c r="E42" s="43"/>
      <c r="F42" s="43"/>
    </row>
    <row r="43" spans="1:6" s="33" customFormat="1" ht="12.75" customHeight="1">
      <c r="A43" s="44"/>
      <c r="B43" s="50" t="s">
        <v>22</v>
      </c>
      <c r="C43" s="94" t="s">
        <v>91</v>
      </c>
      <c r="D43" s="51"/>
      <c r="E43" s="43"/>
      <c r="F43" s="43"/>
    </row>
    <row r="44" spans="1:6" s="33" customFormat="1" ht="12.75" customHeight="1">
      <c r="A44" s="44"/>
      <c r="B44" s="50" t="s">
        <v>22</v>
      </c>
      <c r="C44" s="94" t="s">
        <v>92</v>
      </c>
      <c r="D44" s="51"/>
      <c r="E44" s="43"/>
      <c r="F44" s="43"/>
    </row>
    <row r="45" spans="1:6" s="33" customFormat="1" ht="12.75" customHeight="1">
      <c r="A45" s="44"/>
      <c r="B45" s="53"/>
      <c r="C45" s="48">
        <v>1</v>
      </c>
      <c r="D45" s="26" t="s">
        <v>93</v>
      </c>
      <c r="E45" s="43"/>
      <c r="F45" s="43"/>
    </row>
    <row r="46" spans="1:6" s="33" customFormat="1" ht="12.75" customHeight="1">
      <c r="A46" s="44"/>
      <c r="B46" s="53"/>
      <c r="C46" s="48">
        <v>2</v>
      </c>
      <c r="D46" s="26" t="s">
        <v>94</v>
      </c>
      <c r="E46" s="43"/>
      <c r="F46" s="43"/>
    </row>
    <row r="47" spans="1:6" s="33" customFormat="1" ht="12.75" customHeight="1">
      <c r="A47" s="44"/>
      <c r="B47" s="53"/>
      <c r="C47" s="48">
        <v>3</v>
      </c>
      <c r="D47" s="26" t="s">
        <v>92</v>
      </c>
      <c r="E47" s="43"/>
      <c r="F47" s="43"/>
    </row>
    <row r="48" spans="1:6" s="33" customFormat="1" ht="12.75" customHeight="1">
      <c r="A48" s="44"/>
      <c r="B48" s="50" t="s">
        <v>22</v>
      </c>
      <c r="C48" s="94" t="s">
        <v>95</v>
      </c>
      <c r="D48" s="51"/>
      <c r="E48" s="43"/>
      <c r="F48" s="43"/>
    </row>
    <row r="49" spans="1:6" s="33" customFormat="1" ht="12.75" customHeight="1">
      <c r="A49" s="44"/>
      <c r="B49" s="50" t="s">
        <v>22</v>
      </c>
      <c r="C49" s="94" t="s">
        <v>96</v>
      </c>
      <c r="D49" s="51"/>
      <c r="E49" s="43">
        <v>0</v>
      </c>
      <c r="F49" s="43">
        <v>0</v>
      </c>
    </row>
    <row r="50" spans="1:6" s="33" customFormat="1" ht="12.75" customHeight="1">
      <c r="A50" s="44"/>
      <c r="B50" s="54"/>
      <c r="C50" s="94"/>
      <c r="D50" s="51"/>
      <c r="E50" s="43"/>
      <c r="F50" s="43"/>
    </row>
    <row r="51" spans="1:6" s="33" customFormat="1" ht="15.95" customHeight="1">
      <c r="A51" s="44"/>
      <c r="B51" s="193" t="s">
        <v>97</v>
      </c>
      <c r="C51" s="194"/>
      <c r="D51" s="195"/>
      <c r="E51" s="101">
        <f>SUM(E41:E50)</f>
        <v>100000</v>
      </c>
      <c r="F51" s="101">
        <f>F40+F41+F42+F43+F44+F46+F45+F47+F48+F49+F50</f>
        <v>100000</v>
      </c>
    </row>
    <row r="52" spans="1:6" s="33" customFormat="1" ht="15.95" customHeight="1">
      <c r="A52" s="44"/>
      <c r="B52" s="54"/>
      <c r="C52" s="94"/>
      <c r="D52" s="51"/>
      <c r="E52" s="43"/>
      <c r="F52" s="43"/>
    </row>
    <row r="53" spans="1:6" s="33" customFormat="1" ht="24.75" customHeight="1">
      <c r="A53" s="44"/>
      <c r="B53" s="193" t="s">
        <v>98</v>
      </c>
      <c r="C53" s="194"/>
      <c r="D53" s="195"/>
      <c r="E53" s="101">
        <f>E39+E51</f>
        <v>13538633</v>
      </c>
      <c r="F53" s="101">
        <f>F20+F38+F51</f>
        <v>11288542</v>
      </c>
    </row>
    <row r="54" spans="1:6" s="33" customFormat="1" ht="15.95" customHeight="1">
      <c r="A54" s="55"/>
      <c r="B54" s="55"/>
      <c r="C54" s="56"/>
      <c r="D54" s="22"/>
      <c r="E54" s="130"/>
      <c r="F54" s="57"/>
    </row>
    <row r="55" spans="1:6" s="33" customFormat="1" ht="15.95" customHeight="1">
      <c r="A55" s="55"/>
      <c r="B55" s="55"/>
      <c r="C55" s="56"/>
      <c r="D55" s="22"/>
      <c r="E55" s="130" t="s">
        <v>271</v>
      </c>
      <c r="F55" s="136"/>
    </row>
    <row r="56" spans="1:6" s="33" customFormat="1" ht="15.95" customHeight="1">
      <c r="A56" s="55"/>
      <c r="B56" s="55"/>
      <c r="C56" s="56"/>
      <c r="D56" s="22"/>
      <c r="E56" s="57"/>
      <c r="F56" s="57"/>
    </row>
    <row r="57" spans="1:6" s="33" customFormat="1" ht="15.95" customHeight="1">
      <c r="A57" s="55"/>
      <c r="B57" s="55"/>
      <c r="C57" s="56"/>
      <c r="D57" s="22"/>
      <c r="E57" s="57"/>
      <c r="F57" s="57"/>
    </row>
    <row r="58" spans="1:6" s="33" customFormat="1" ht="15.95" customHeight="1">
      <c r="A58" s="38"/>
      <c r="B58" s="38"/>
      <c r="C58" s="38"/>
      <c r="D58" s="22"/>
      <c r="E58" s="57"/>
      <c r="F58" s="57"/>
    </row>
    <row r="59" spans="1:6" s="33" customFormat="1" ht="15.95" customHeight="1">
      <c r="A59" s="55"/>
      <c r="B59" s="55"/>
      <c r="C59" s="56"/>
      <c r="D59" s="22"/>
      <c r="E59" s="57"/>
      <c r="F59" s="57"/>
    </row>
    <row r="60" spans="1:6" s="33" customFormat="1" ht="15.95" customHeight="1">
      <c r="A60" s="55"/>
      <c r="B60" s="55"/>
      <c r="C60" s="56"/>
      <c r="D60" s="22"/>
      <c r="E60" s="57"/>
      <c r="F60" s="57"/>
    </row>
    <row r="61" spans="1:6" s="33" customFormat="1" ht="15.95" customHeight="1">
      <c r="A61" s="55"/>
      <c r="B61" s="55"/>
      <c r="C61" s="56"/>
      <c r="D61" s="22"/>
      <c r="E61" s="57"/>
      <c r="F61" s="57"/>
    </row>
    <row r="62" spans="1:6" s="33" customFormat="1" ht="15.95" customHeight="1">
      <c r="A62" s="55"/>
      <c r="B62" s="55"/>
      <c r="C62" s="56"/>
      <c r="D62" s="22"/>
      <c r="E62" s="57"/>
      <c r="F62" s="57"/>
    </row>
    <row r="63" spans="1:6" s="33" customFormat="1" ht="15.95" customHeight="1">
      <c r="A63" s="55"/>
      <c r="B63" s="55"/>
      <c r="C63" s="55"/>
      <c r="D63" s="55"/>
      <c r="E63" s="57"/>
      <c r="F63" s="57"/>
    </row>
    <row r="64" spans="1:6">
      <c r="A64" s="58"/>
      <c r="B64" s="58"/>
      <c r="C64" s="59"/>
      <c r="D64" s="14"/>
      <c r="E64" s="60"/>
      <c r="F64" s="60"/>
    </row>
  </sheetData>
  <mergeCells count="7">
    <mergeCell ref="B53:D53"/>
    <mergeCell ref="A3:F3"/>
    <mergeCell ref="B39:D39"/>
    <mergeCell ref="B20:D20"/>
    <mergeCell ref="B38:D38"/>
    <mergeCell ref="B51:D51"/>
    <mergeCell ref="B5:D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topLeftCell="A52" workbookViewId="0">
      <selection activeCell="K15" sqref="K15"/>
    </sheetView>
  </sheetViews>
  <sheetFormatPr defaultRowHeight="15"/>
  <cols>
    <col min="1" max="1" width="5" style="86" customWidth="1"/>
    <col min="2" max="2" width="3.42578125" style="12" customWidth="1"/>
    <col min="3" max="3" width="2.7109375" style="12" customWidth="1"/>
    <col min="4" max="4" width="63.140625" style="16" customWidth="1"/>
    <col min="5" max="5" width="13.140625" style="35" customWidth="1"/>
    <col min="6" max="6" width="13.7109375" style="35" customWidth="1"/>
    <col min="7" max="7" width="9.140625" style="16"/>
    <col min="8" max="8" width="18" style="36" customWidth="1"/>
    <col min="9" max="9" width="9.140625" style="16"/>
    <col min="10" max="10" width="10.140625" style="16" bestFit="1" customWidth="1"/>
    <col min="11" max="16384" width="9.140625" style="16"/>
  </cols>
  <sheetData>
    <row r="1" spans="1:15" s="33" customFormat="1" ht="17.25" customHeight="1">
      <c r="A1" s="204" t="s">
        <v>99</v>
      </c>
      <c r="B1" s="204"/>
      <c r="C1" s="204"/>
      <c r="D1" s="204"/>
      <c r="E1" s="204"/>
      <c r="F1" s="204"/>
      <c r="H1" s="34"/>
    </row>
    <row r="2" spans="1:15" s="33" customFormat="1" ht="17.25" customHeight="1">
      <c r="A2" s="204" t="s">
        <v>100</v>
      </c>
      <c r="B2" s="204"/>
      <c r="C2" s="204"/>
      <c r="D2" s="204"/>
      <c r="E2" s="204"/>
      <c r="F2" s="204"/>
      <c r="H2" s="34"/>
    </row>
    <row r="3" spans="1:15" s="33" customFormat="1" ht="17.25" customHeight="1">
      <c r="A3" s="205" t="s">
        <v>101</v>
      </c>
      <c r="B3" s="205"/>
      <c r="C3" s="205"/>
      <c r="D3" s="205"/>
      <c r="E3" s="205"/>
      <c r="F3" s="205"/>
      <c r="H3" s="34"/>
    </row>
    <row r="4" spans="1:15" ht="7.5" customHeight="1">
      <c r="J4" s="35"/>
      <c r="K4" s="35"/>
      <c r="L4" s="35"/>
      <c r="M4" s="35"/>
      <c r="N4" s="35"/>
      <c r="O4" s="35"/>
    </row>
    <row r="5" spans="1:15" s="33" customFormat="1" ht="15.95" customHeight="1">
      <c r="A5" s="145" t="s">
        <v>19</v>
      </c>
      <c r="B5" s="207" t="s">
        <v>102</v>
      </c>
      <c r="C5" s="207"/>
      <c r="D5" s="207"/>
      <c r="E5" s="49">
        <v>2018</v>
      </c>
      <c r="F5" s="49">
        <v>2017</v>
      </c>
      <c r="H5" s="34"/>
      <c r="J5" s="32"/>
      <c r="K5" s="32"/>
      <c r="L5" s="32"/>
      <c r="M5" s="32"/>
      <c r="N5" s="32"/>
      <c r="O5" s="32"/>
    </row>
    <row r="6" spans="1:15" s="33" customFormat="1" ht="12.75" customHeight="1">
      <c r="A6" s="87" t="s">
        <v>22</v>
      </c>
      <c r="B6" s="146" t="s">
        <v>103</v>
      </c>
      <c r="C6" s="147"/>
      <c r="D6" s="147"/>
      <c r="E6" s="102">
        <v>0</v>
      </c>
      <c r="F6" s="102">
        <v>0</v>
      </c>
      <c r="H6" s="34"/>
      <c r="J6" s="32"/>
      <c r="K6" s="32"/>
      <c r="L6" s="32"/>
      <c r="M6" s="32"/>
      <c r="N6" s="32"/>
      <c r="O6" s="32"/>
    </row>
    <row r="7" spans="1:15" s="33" customFormat="1" ht="12.75" customHeight="1">
      <c r="A7" s="87" t="s">
        <v>22</v>
      </c>
      <c r="B7" s="146" t="s">
        <v>104</v>
      </c>
      <c r="C7" s="147"/>
      <c r="D7" s="147"/>
      <c r="E7" s="102"/>
      <c r="F7" s="102"/>
      <c r="H7" s="34"/>
      <c r="J7" s="32"/>
      <c r="K7" s="32"/>
      <c r="L7" s="32"/>
      <c r="M7" s="32"/>
      <c r="N7" s="32"/>
      <c r="O7" s="32"/>
    </row>
    <row r="8" spans="1:15" s="33" customFormat="1" ht="12.75" customHeight="1">
      <c r="A8" s="87" t="s">
        <v>22</v>
      </c>
      <c r="B8" s="146" t="s">
        <v>105</v>
      </c>
      <c r="C8" s="147"/>
      <c r="D8" s="147"/>
      <c r="E8" s="102"/>
      <c r="F8" s="102"/>
      <c r="H8" s="34" t="s">
        <v>210</v>
      </c>
      <c r="J8" s="32"/>
      <c r="K8" s="32"/>
      <c r="L8" s="32"/>
      <c r="M8" s="32"/>
      <c r="N8" s="32"/>
      <c r="O8" s="32"/>
    </row>
    <row r="9" spans="1:15" s="33" customFormat="1" ht="12.75" customHeight="1">
      <c r="A9" s="87" t="s">
        <v>22</v>
      </c>
      <c r="B9" s="146" t="s">
        <v>106</v>
      </c>
      <c r="C9" s="147"/>
      <c r="D9" s="147"/>
      <c r="E9" s="102"/>
      <c r="F9" s="102"/>
      <c r="H9" s="34"/>
      <c r="J9" s="32"/>
      <c r="K9" s="32"/>
      <c r="L9" s="32"/>
      <c r="M9" s="32"/>
      <c r="N9" s="32"/>
      <c r="O9" s="32"/>
    </row>
    <row r="10" spans="1:15" s="33" customFormat="1" ht="9" customHeight="1">
      <c r="A10" s="88"/>
      <c r="B10" s="147"/>
      <c r="C10" s="147"/>
      <c r="D10" s="147"/>
      <c r="E10" s="103"/>
      <c r="F10" s="103"/>
      <c r="H10" s="34"/>
      <c r="J10" s="32"/>
      <c r="K10" s="32"/>
      <c r="L10" s="32"/>
      <c r="M10" s="32"/>
      <c r="N10" s="32"/>
      <c r="O10" s="32"/>
    </row>
    <row r="11" spans="1:15" s="33" customFormat="1" ht="12.75" customHeight="1">
      <c r="A11" s="87" t="s">
        <v>22</v>
      </c>
      <c r="B11" s="146" t="s">
        <v>107</v>
      </c>
      <c r="C11" s="147"/>
      <c r="D11" s="147"/>
      <c r="E11" s="102">
        <f>E13+E12</f>
        <v>0</v>
      </c>
      <c r="F11" s="102">
        <f>F12+F13</f>
        <v>0</v>
      </c>
      <c r="H11" s="34"/>
      <c r="J11" s="32"/>
      <c r="K11" s="32"/>
      <c r="L11" s="32"/>
      <c r="M11" s="32"/>
      <c r="N11" s="32"/>
      <c r="O11" s="32"/>
    </row>
    <row r="12" spans="1:15" s="33" customFormat="1" ht="12.75" customHeight="1">
      <c r="A12" s="88"/>
      <c r="B12" s="147"/>
      <c r="C12" s="63">
        <v>1</v>
      </c>
      <c r="D12" s="148" t="s">
        <v>228</v>
      </c>
      <c r="E12" s="103">
        <v>0</v>
      </c>
      <c r="F12" s="103">
        <v>0</v>
      </c>
      <c r="H12" s="34"/>
      <c r="J12" s="32"/>
      <c r="K12" s="32"/>
      <c r="L12" s="32"/>
      <c r="M12" s="32"/>
      <c r="N12" s="32"/>
      <c r="O12" s="32"/>
    </row>
    <row r="13" spans="1:15" s="33" customFormat="1" ht="12.75" customHeight="1">
      <c r="A13" s="88"/>
      <c r="B13" s="147"/>
      <c r="C13" s="63">
        <v>2</v>
      </c>
      <c r="D13" s="148" t="s">
        <v>108</v>
      </c>
      <c r="E13" s="103"/>
      <c r="F13" s="103"/>
      <c r="H13" s="34"/>
      <c r="J13" s="32"/>
      <c r="K13" s="32"/>
      <c r="L13" s="32"/>
      <c r="M13" s="32"/>
      <c r="N13" s="32"/>
      <c r="O13" s="32"/>
    </row>
    <row r="14" spans="1:15" s="33" customFormat="1" ht="8.25" customHeight="1">
      <c r="A14" s="88"/>
      <c r="B14" s="147"/>
      <c r="C14" s="147"/>
      <c r="D14" s="147"/>
      <c r="E14" s="103"/>
      <c r="F14" s="103"/>
      <c r="H14" s="34"/>
      <c r="J14" s="32"/>
      <c r="K14" s="32"/>
      <c r="L14" s="32"/>
      <c r="M14" s="32"/>
      <c r="N14" s="32"/>
      <c r="O14" s="32"/>
    </row>
    <row r="15" spans="1:15" s="33" customFormat="1" ht="12.75" customHeight="1">
      <c r="A15" s="87" t="s">
        <v>22</v>
      </c>
      <c r="B15" s="146" t="s">
        <v>109</v>
      </c>
      <c r="C15" s="147"/>
      <c r="D15" s="147"/>
      <c r="E15" s="102">
        <f>E16+E17</f>
        <v>0</v>
      </c>
      <c r="F15" s="102">
        <f>F16+F17</f>
        <v>0</v>
      </c>
      <c r="H15" s="34"/>
      <c r="J15" s="32"/>
      <c r="K15" s="32"/>
      <c r="L15" s="32"/>
      <c r="M15" s="32"/>
      <c r="N15" s="32"/>
      <c r="O15" s="32"/>
    </row>
    <row r="16" spans="1:15" s="33" customFormat="1" ht="12.75" customHeight="1">
      <c r="A16" s="88"/>
      <c r="B16" s="147"/>
      <c r="C16" s="149">
        <v>1</v>
      </c>
      <c r="D16" s="149" t="s">
        <v>226</v>
      </c>
      <c r="E16" s="103">
        <v>0</v>
      </c>
      <c r="F16" s="103">
        <v>0</v>
      </c>
      <c r="H16" s="34"/>
      <c r="J16" s="32"/>
      <c r="K16" s="32"/>
      <c r="L16" s="32"/>
      <c r="M16" s="32"/>
      <c r="N16" s="32"/>
      <c r="O16" s="32"/>
    </row>
    <row r="17" spans="1:15" s="33" customFormat="1" ht="12.75" customHeight="1">
      <c r="A17" s="88"/>
      <c r="B17" s="147"/>
      <c r="C17" s="149">
        <v>2</v>
      </c>
      <c r="D17" s="149" t="s">
        <v>110</v>
      </c>
      <c r="E17" s="103">
        <v>0</v>
      </c>
      <c r="F17" s="103">
        <v>0</v>
      </c>
      <c r="H17" s="34"/>
      <c r="J17" s="32"/>
      <c r="K17" s="32"/>
      <c r="L17" s="32"/>
      <c r="M17" s="32"/>
      <c r="N17" s="32"/>
      <c r="O17" s="32"/>
    </row>
    <row r="18" spans="1:15" s="33" customFormat="1" ht="12.75" customHeight="1">
      <c r="A18" s="88"/>
      <c r="B18" s="147"/>
      <c r="C18" s="149"/>
      <c r="D18" s="149" t="s">
        <v>227</v>
      </c>
      <c r="E18" s="103"/>
      <c r="F18" s="103"/>
      <c r="H18" s="34"/>
      <c r="J18" s="32"/>
      <c r="K18" s="32"/>
      <c r="L18" s="32"/>
      <c r="M18" s="32"/>
      <c r="N18" s="32"/>
      <c r="O18" s="32"/>
    </row>
    <row r="19" spans="1:15" s="33" customFormat="1" ht="6.75" customHeight="1">
      <c r="A19" s="88"/>
      <c r="B19" s="147"/>
      <c r="C19" s="147"/>
      <c r="D19" s="147"/>
      <c r="E19" s="103"/>
      <c r="F19" s="103"/>
      <c r="H19" s="34"/>
      <c r="J19" s="32"/>
      <c r="K19" s="32"/>
      <c r="L19" s="32"/>
      <c r="M19" s="32"/>
      <c r="N19" s="32"/>
      <c r="O19" s="32"/>
    </row>
    <row r="20" spans="1:15" s="33" customFormat="1" ht="12.75" customHeight="1">
      <c r="A20" s="87" t="s">
        <v>22</v>
      </c>
      <c r="B20" s="146" t="s">
        <v>111</v>
      </c>
      <c r="C20" s="147"/>
      <c r="D20" s="147"/>
      <c r="E20" s="102"/>
      <c r="F20" s="102"/>
      <c r="H20" s="34"/>
      <c r="J20" s="32"/>
      <c r="K20" s="32"/>
      <c r="L20" s="32"/>
      <c r="M20" s="32"/>
      <c r="N20" s="32"/>
      <c r="O20" s="32"/>
    </row>
    <row r="21" spans="1:15" s="33" customFormat="1" ht="12.75" customHeight="1">
      <c r="A21" s="87" t="s">
        <v>22</v>
      </c>
      <c r="B21" s="146" t="s">
        <v>112</v>
      </c>
      <c r="C21" s="147"/>
      <c r="D21" s="147"/>
      <c r="E21" s="102"/>
      <c r="F21" s="102">
        <v>0</v>
      </c>
      <c r="H21" s="34"/>
      <c r="J21" s="32"/>
      <c r="K21" s="32"/>
      <c r="L21" s="32"/>
      <c r="M21" s="32"/>
      <c r="N21" s="32"/>
      <c r="O21" s="32"/>
    </row>
    <row r="22" spans="1:15" s="33" customFormat="1" ht="12.75" customHeight="1">
      <c r="A22" s="87" t="s">
        <v>22</v>
      </c>
      <c r="B22" s="146" t="s">
        <v>113</v>
      </c>
      <c r="C22" s="147"/>
      <c r="D22" s="147"/>
      <c r="E22" s="102">
        <v>0</v>
      </c>
      <c r="F22" s="102">
        <v>0</v>
      </c>
      <c r="H22" s="34"/>
      <c r="J22" s="32"/>
      <c r="K22" s="32"/>
      <c r="L22" s="32"/>
      <c r="M22" s="32"/>
      <c r="N22" s="32"/>
      <c r="O22" s="32"/>
    </row>
    <row r="23" spans="1:15" s="33" customFormat="1" ht="6" customHeight="1">
      <c r="A23" s="88"/>
      <c r="B23" s="147"/>
      <c r="C23" s="147"/>
      <c r="D23" s="147"/>
      <c r="E23" s="103"/>
      <c r="F23" s="103"/>
      <c r="H23" s="34"/>
      <c r="J23" s="32"/>
      <c r="K23" s="32"/>
      <c r="L23" s="32"/>
      <c r="M23" s="32"/>
      <c r="N23" s="32"/>
      <c r="O23" s="32"/>
    </row>
    <row r="24" spans="1:15" s="33" customFormat="1" ht="12.75" customHeight="1">
      <c r="A24" s="87" t="s">
        <v>22</v>
      </c>
      <c r="B24" s="146" t="s">
        <v>114</v>
      </c>
      <c r="C24" s="147"/>
      <c r="D24" s="147"/>
      <c r="E24" s="102">
        <f>E25+E27+E29</f>
        <v>0</v>
      </c>
      <c r="F24" s="102">
        <f>F25+F27+F29</f>
        <v>0</v>
      </c>
      <c r="H24" s="34"/>
      <c r="J24" s="32"/>
      <c r="K24" s="32"/>
      <c r="L24" s="32"/>
      <c r="M24" s="32"/>
      <c r="N24" s="32"/>
      <c r="O24" s="32"/>
    </row>
    <row r="25" spans="1:15" s="33" customFormat="1" ht="12.75" customHeight="1">
      <c r="A25" s="88"/>
      <c r="B25" s="147"/>
      <c r="C25" s="203">
        <v>1</v>
      </c>
      <c r="D25" s="148" t="s">
        <v>115</v>
      </c>
      <c r="E25" s="208"/>
      <c r="F25" s="208">
        <v>0</v>
      </c>
      <c r="H25" s="34"/>
      <c r="J25" s="32"/>
      <c r="K25" s="32"/>
      <c r="L25" s="32"/>
      <c r="M25" s="32"/>
      <c r="N25" s="32"/>
      <c r="O25" s="32"/>
    </row>
    <row r="26" spans="1:15" s="33" customFormat="1" ht="12.75" customHeight="1">
      <c r="A26" s="88"/>
      <c r="B26" s="147"/>
      <c r="C26" s="203"/>
      <c r="D26" s="148" t="s">
        <v>116</v>
      </c>
      <c r="E26" s="208"/>
      <c r="F26" s="208"/>
      <c r="H26" s="34"/>
      <c r="J26" s="32"/>
      <c r="K26" s="32"/>
      <c r="L26" s="32"/>
      <c r="M26" s="32"/>
      <c r="N26" s="32"/>
      <c r="O26" s="32"/>
    </row>
    <row r="27" spans="1:15" s="33" customFormat="1" ht="12.75" customHeight="1">
      <c r="A27" s="88"/>
      <c r="B27" s="147"/>
      <c r="C27" s="203">
        <v>2</v>
      </c>
      <c r="D27" s="148" t="s">
        <v>117</v>
      </c>
      <c r="E27" s="208"/>
      <c r="F27" s="208"/>
      <c r="H27" s="162"/>
      <c r="J27" s="32"/>
      <c r="K27" s="32"/>
      <c r="L27" s="32"/>
      <c r="M27" s="32"/>
      <c r="N27" s="32"/>
      <c r="O27" s="32"/>
    </row>
    <row r="28" spans="1:15" s="33" customFormat="1" ht="12.75" customHeight="1">
      <c r="A28" s="88"/>
      <c r="B28" s="147"/>
      <c r="C28" s="203"/>
      <c r="D28" s="148" t="s">
        <v>118</v>
      </c>
      <c r="E28" s="208"/>
      <c r="F28" s="208"/>
      <c r="H28" s="34"/>
      <c r="J28" s="32"/>
      <c r="K28" s="32"/>
      <c r="L28" s="32"/>
      <c r="M28" s="32"/>
      <c r="N28" s="32"/>
      <c r="O28" s="32"/>
    </row>
    <row r="29" spans="1:15" s="33" customFormat="1" ht="12.75" customHeight="1">
      <c r="A29" s="88"/>
      <c r="B29" s="147"/>
      <c r="C29" s="203">
        <v>3</v>
      </c>
      <c r="D29" s="148" t="s">
        <v>119</v>
      </c>
      <c r="E29" s="208"/>
      <c r="F29" s="208"/>
      <c r="H29" s="34"/>
      <c r="J29" s="131"/>
      <c r="K29" s="32"/>
      <c r="L29" s="32"/>
      <c r="M29" s="32"/>
      <c r="N29" s="32"/>
      <c r="O29" s="32"/>
    </row>
    <row r="30" spans="1:15" s="33" customFormat="1" ht="12.75" customHeight="1">
      <c r="A30" s="88"/>
      <c r="B30" s="147"/>
      <c r="C30" s="203"/>
      <c r="D30" s="148" t="s">
        <v>225</v>
      </c>
      <c r="E30" s="208"/>
      <c r="F30" s="208"/>
      <c r="H30" s="34"/>
      <c r="J30" s="32"/>
      <c r="K30" s="32"/>
      <c r="L30" s="32"/>
      <c r="M30" s="32"/>
      <c r="N30" s="32"/>
      <c r="O30" s="32"/>
    </row>
    <row r="31" spans="1:15" s="33" customFormat="1" ht="9.75" customHeight="1">
      <c r="A31" s="88"/>
      <c r="B31" s="147"/>
      <c r="C31" s="147"/>
      <c r="D31" s="147"/>
      <c r="E31" s="153"/>
      <c r="F31" s="153"/>
      <c r="H31" s="34"/>
      <c r="J31" s="32"/>
      <c r="K31" s="32"/>
      <c r="L31" s="32"/>
      <c r="M31" s="32"/>
      <c r="N31" s="32"/>
      <c r="O31" s="32"/>
    </row>
    <row r="32" spans="1:15" s="33" customFormat="1" ht="12.75" customHeight="1">
      <c r="A32" s="210" t="s">
        <v>22</v>
      </c>
      <c r="B32" s="146" t="s">
        <v>120</v>
      </c>
      <c r="C32" s="147"/>
      <c r="D32" s="147"/>
      <c r="E32" s="209"/>
      <c r="F32" s="209"/>
      <c r="H32" s="34"/>
      <c r="J32" s="32"/>
      <c r="K32" s="32"/>
      <c r="L32" s="32"/>
      <c r="M32" s="32"/>
      <c r="N32" s="32"/>
      <c r="O32" s="32"/>
    </row>
    <row r="33" spans="1:15" s="33" customFormat="1" ht="12.75" customHeight="1">
      <c r="A33" s="210"/>
      <c r="B33" s="146" t="s">
        <v>121</v>
      </c>
      <c r="C33" s="147"/>
      <c r="D33" s="147"/>
      <c r="E33" s="209"/>
      <c r="F33" s="209"/>
      <c r="H33" s="34"/>
      <c r="J33" s="32"/>
      <c r="K33" s="32"/>
      <c r="L33" s="32"/>
      <c r="M33" s="32"/>
      <c r="N33" s="32"/>
      <c r="O33" s="32"/>
    </row>
    <row r="34" spans="1:15" s="33" customFormat="1" ht="9" customHeight="1">
      <c r="A34" s="88"/>
      <c r="B34" s="147"/>
      <c r="C34" s="147"/>
      <c r="D34" s="147"/>
      <c r="E34" s="153"/>
      <c r="F34" s="153"/>
      <c r="H34" s="34"/>
      <c r="J34" s="32"/>
      <c r="K34" s="32"/>
      <c r="L34" s="32"/>
      <c r="M34" s="32"/>
      <c r="N34" s="32"/>
      <c r="O34" s="32"/>
    </row>
    <row r="35" spans="1:15" s="33" customFormat="1" ht="12.75" customHeight="1">
      <c r="A35" s="87" t="s">
        <v>22</v>
      </c>
      <c r="B35" s="146" t="s">
        <v>122</v>
      </c>
      <c r="C35" s="147"/>
      <c r="D35" s="147"/>
      <c r="E35" s="154">
        <f>E36+E38</f>
        <v>0</v>
      </c>
      <c r="F35" s="154">
        <f>F36+F38</f>
        <v>0</v>
      </c>
      <c r="H35" s="34"/>
      <c r="I35" s="129" t="s">
        <v>210</v>
      </c>
      <c r="J35" s="32"/>
      <c r="K35" s="32"/>
      <c r="L35" s="32"/>
      <c r="M35" s="32"/>
      <c r="N35" s="32"/>
      <c r="O35" s="32"/>
    </row>
    <row r="36" spans="1:15" s="33" customFormat="1" ht="12.75" customHeight="1">
      <c r="A36" s="88"/>
      <c r="B36" s="147"/>
      <c r="C36" s="203">
        <v>1</v>
      </c>
      <c r="D36" s="148" t="s">
        <v>123</v>
      </c>
      <c r="E36" s="208"/>
      <c r="F36" s="208"/>
      <c r="H36" s="34"/>
      <c r="J36" s="32"/>
      <c r="K36" s="32"/>
      <c r="L36" s="32"/>
      <c r="M36" s="32"/>
      <c r="N36" s="32"/>
      <c r="O36" s="32"/>
    </row>
    <row r="37" spans="1:15" s="33" customFormat="1" ht="12.75" customHeight="1">
      <c r="A37" s="88"/>
      <c r="B37" s="147"/>
      <c r="C37" s="203"/>
      <c r="D37" s="148" t="s">
        <v>124</v>
      </c>
      <c r="E37" s="208"/>
      <c r="F37" s="208"/>
      <c r="H37" s="34"/>
      <c r="J37" s="32"/>
      <c r="K37" s="32"/>
      <c r="L37" s="32"/>
      <c r="M37" s="32"/>
      <c r="N37" s="32"/>
      <c r="O37" s="32"/>
    </row>
    <row r="38" spans="1:15" s="33" customFormat="1" ht="12.75" customHeight="1">
      <c r="A38" s="88"/>
      <c r="B38" s="147"/>
      <c r="C38" s="44">
        <v>2</v>
      </c>
      <c r="D38" s="148" t="s">
        <v>125</v>
      </c>
      <c r="E38" s="153"/>
      <c r="F38" s="153"/>
      <c r="H38" s="34"/>
      <c r="J38" s="32"/>
      <c r="K38" s="32"/>
      <c r="L38" s="32"/>
      <c r="M38" s="32"/>
      <c r="N38" s="32"/>
      <c r="O38" s="32"/>
    </row>
    <row r="39" spans="1:15" s="33" customFormat="1" ht="7.5" customHeight="1">
      <c r="A39" s="88"/>
      <c r="B39" s="147"/>
      <c r="C39" s="147"/>
      <c r="D39" s="147"/>
      <c r="E39" s="103"/>
      <c r="F39" s="103"/>
      <c r="H39" s="34"/>
      <c r="J39" s="32"/>
      <c r="K39" s="32"/>
      <c r="L39" s="32"/>
      <c r="M39" s="32"/>
      <c r="N39" s="32"/>
      <c r="O39" s="32"/>
    </row>
    <row r="40" spans="1:15" s="33" customFormat="1" ht="12.75" customHeight="1">
      <c r="A40" s="87" t="s">
        <v>22</v>
      </c>
      <c r="B40" s="146" t="s">
        <v>126</v>
      </c>
      <c r="C40" s="147"/>
      <c r="D40" s="147"/>
      <c r="E40" s="102"/>
      <c r="F40" s="102"/>
      <c r="H40" s="34"/>
      <c r="J40" s="32"/>
      <c r="K40" s="32"/>
      <c r="L40" s="32"/>
      <c r="M40" s="32"/>
      <c r="N40" s="32"/>
      <c r="O40" s="32"/>
    </row>
    <row r="41" spans="1:15" s="33" customFormat="1" ht="8.25" customHeight="1">
      <c r="A41" s="88"/>
      <c r="B41" s="146"/>
      <c r="C41" s="147"/>
      <c r="D41" s="147"/>
      <c r="E41" s="103"/>
      <c r="F41" s="103"/>
      <c r="H41" s="34"/>
      <c r="J41" s="32"/>
      <c r="K41" s="32"/>
      <c r="L41" s="32"/>
      <c r="M41" s="32"/>
      <c r="N41" s="32"/>
      <c r="O41" s="32"/>
    </row>
    <row r="42" spans="1:15" s="33" customFormat="1" ht="12.75" customHeight="1">
      <c r="A42" s="87" t="s">
        <v>22</v>
      </c>
      <c r="B42" s="158" t="s">
        <v>127</v>
      </c>
      <c r="C42" s="159"/>
      <c r="D42" s="159"/>
      <c r="E42" s="102">
        <f>E6+E9-E11-E15-E21-E22+E24-E38</f>
        <v>0</v>
      </c>
      <c r="F42" s="102">
        <f>F6+F9-F11-F15-F21-F22+F24</f>
        <v>0</v>
      </c>
      <c r="H42" s="34"/>
      <c r="J42" s="32"/>
      <c r="K42" s="32"/>
      <c r="L42" s="32"/>
      <c r="M42" s="32"/>
      <c r="N42" s="32"/>
      <c r="O42" s="32"/>
    </row>
    <row r="43" spans="1:15" s="33" customFormat="1" ht="12.75" customHeight="1">
      <c r="A43" s="167"/>
      <c r="B43" s="28"/>
      <c r="C43" s="164"/>
      <c r="D43" s="157" t="s">
        <v>233</v>
      </c>
      <c r="E43" s="168"/>
      <c r="F43" s="166"/>
      <c r="H43" s="34"/>
      <c r="J43" s="32"/>
      <c r="K43" s="32"/>
      <c r="L43" s="32"/>
      <c r="M43" s="32"/>
      <c r="N43" s="32"/>
      <c r="O43" s="32"/>
    </row>
    <row r="44" spans="1:15" s="33" customFormat="1" ht="12.75" customHeight="1">
      <c r="A44" s="156"/>
      <c r="B44" s="28"/>
      <c r="C44" s="164"/>
      <c r="D44" s="165" t="s">
        <v>235</v>
      </c>
      <c r="E44" s="155">
        <f>E42+E43</f>
        <v>0</v>
      </c>
      <c r="F44" s="155">
        <f>F42+F43</f>
        <v>0</v>
      </c>
      <c r="H44" s="34"/>
      <c r="J44" s="32"/>
      <c r="K44" s="32"/>
      <c r="L44" s="32"/>
      <c r="M44" s="32"/>
      <c r="N44" s="32"/>
      <c r="O44" s="32"/>
    </row>
    <row r="45" spans="1:15" s="33" customFormat="1" ht="14.25" customHeight="1">
      <c r="A45" s="87" t="s">
        <v>22</v>
      </c>
      <c r="B45" s="160" t="s">
        <v>128</v>
      </c>
      <c r="C45" s="161"/>
      <c r="D45" s="161"/>
      <c r="E45" s="102"/>
      <c r="F45" s="102"/>
      <c r="H45" s="34"/>
      <c r="J45" s="32"/>
      <c r="K45" s="32"/>
      <c r="L45" s="32"/>
      <c r="M45" s="32"/>
      <c r="N45" s="32"/>
      <c r="O45" s="32"/>
    </row>
    <row r="46" spans="1:15" s="33" customFormat="1" ht="12.75" customHeight="1">
      <c r="A46" s="88"/>
      <c r="B46" s="147"/>
      <c r="C46" s="44">
        <v>1</v>
      </c>
      <c r="D46" s="148" t="s">
        <v>129</v>
      </c>
      <c r="E46" s="103"/>
      <c r="F46" s="103">
        <f>F44*15%</f>
        <v>0</v>
      </c>
      <c r="H46" s="34"/>
      <c r="J46" s="32"/>
      <c r="K46" s="32"/>
      <c r="L46" s="32"/>
      <c r="M46" s="32"/>
      <c r="N46" s="32"/>
      <c r="O46" s="32"/>
    </row>
    <row r="47" spans="1:15" s="33" customFormat="1" ht="12.75" customHeight="1">
      <c r="A47" s="88"/>
      <c r="B47" s="147"/>
      <c r="C47" s="44">
        <v>2</v>
      </c>
      <c r="D47" s="148" t="s">
        <v>234</v>
      </c>
      <c r="E47" s="103"/>
      <c r="F47" s="103"/>
      <c r="H47" s="34"/>
      <c r="J47" s="32"/>
      <c r="K47" s="32"/>
      <c r="L47" s="32"/>
      <c r="M47" s="32"/>
      <c r="N47" s="32"/>
      <c r="O47" s="32"/>
    </row>
    <row r="48" spans="1:15" s="33" customFormat="1" ht="12.75" customHeight="1">
      <c r="A48" s="88"/>
      <c r="B48" s="147"/>
      <c r="C48" s="44">
        <v>3</v>
      </c>
      <c r="D48" s="148" t="s">
        <v>130</v>
      </c>
      <c r="E48" s="103"/>
      <c r="F48" s="103"/>
      <c r="H48" s="34"/>
      <c r="J48" s="32"/>
      <c r="K48" s="32"/>
      <c r="L48" s="32"/>
      <c r="M48" s="32"/>
      <c r="N48" s="32"/>
      <c r="O48" s="32"/>
    </row>
    <row r="49" spans="1:15" s="33" customFormat="1" ht="9" customHeight="1">
      <c r="A49" s="88"/>
      <c r="B49" s="147"/>
      <c r="C49" s="147"/>
      <c r="D49" s="147"/>
      <c r="E49" s="103"/>
      <c r="F49" s="103"/>
      <c r="H49" s="34"/>
      <c r="J49" s="32"/>
      <c r="K49" s="32"/>
      <c r="L49" s="32"/>
      <c r="M49" s="32"/>
      <c r="N49" s="32"/>
      <c r="O49" s="32"/>
    </row>
    <row r="50" spans="1:15" s="33" customFormat="1" ht="12.75" customHeight="1">
      <c r="A50" s="87" t="s">
        <v>22</v>
      </c>
      <c r="B50" s="146" t="s">
        <v>131</v>
      </c>
      <c r="C50" s="147"/>
      <c r="D50" s="147"/>
      <c r="E50" s="102">
        <f>E42-E46</f>
        <v>0</v>
      </c>
      <c r="F50" s="102">
        <f>F42-F46</f>
        <v>0</v>
      </c>
      <c r="H50" s="34"/>
      <c r="J50" s="32"/>
      <c r="K50" s="32"/>
      <c r="L50" s="32"/>
      <c r="M50" s="32"/>
      <c r="N50" s="32"/>
      <c r="O50" s="32"/>
    </row>
    <row r="51" spans="1:15" s="33" customFormat="1" ht="8.25" customHeight="1">
      <c r="A51" s="88"/>
      <c r="B51" s="147"/>
      <c r="C51" s="147"/>
      <c r="D51" s="147"/>
      <c r="E51" s="103"/>
      <c r="F51" s="103"/>
      <c r="H51" s="34"/>
      <c r="J51" s="32"/>
      <c r="K51" s="32"/>
      <c r="L51" s="32"/>
      <c r="M51" s="32"/>
      <c r="N51" s="32"/>
      <c r="O51" s="32"/>
    </row>
    <row r="52" spans="1:15" s="33" customFormat="1" ht="12.75" customHeight="1">
      <c r="A52" s="87" t="s">
        <v>22</v>
      </c>
      <c r="B52" s="146" t="s">
        <v>132</v>
      </c>
      <c r="C52" s="147"/>
      <c r="D52" s="147"/>
      <c r="E52" s="102"/>
      <c r="F52" s="102"/>
      <c r="H52" s="34"/>
      <c r="J52" s="32"/>
      <c r="K52" s="32"/>
      <c r="L52" s="32"/>
      <c r="M52" s="32"/>
      <c r="N52" s="32"/>
      <c r="O52" s="32"/>
    </row>
    <row r="53" spans="1:15" s="33" customFormat="1" ht="12.75" customHeight="1">
      <c r="A53" s="88"/>
      <c r="B53" s="147"/>
      <c r="C53" s="147"/>
      <c r="D53" s="148" t="s">
        <v>133</v>
      </c>
      <c r="E53" s="103"/>
      <c r="F53" s="103"/>
      <c r="H53" s="34"/>
    </row>
    <row r="54" spans="1:15" s="33" customFormat="1" ht="12.75" customHeight="1">
      <c r="A54" s="88"/>
      <c r="B54" s="147"/>
      <c r="C54" s="147"/>
      <c r="D54" s="148" t="s">
        <v>134</v>
      </c>
      <c r="E54" s="103"/>
      <c r="F54" s="103"/>
      <c r="H54" s="34"/>
    </row>
    <row r="55" spans="1:15" ht="15.75" customHeight="1">
      <c r="A55" s="206" t="s">
        <v>135</v>
      </c>
      <c r="B55" s="206"/>
      <c r="C55" s="206"/>
      <c r="D55" s="206"/>
      <c r="E55" s="206"/>
      <c r="F55" s="206"/>
    </row>
    <row r="56" spans="1:15" ht="6.75" customHeight="1">
      <c r="A56" s="89"/>
      <c r="B56" s="150"/>
      <c r="C56" s="150"/>
      <c r="D56" s="150"/>
      <c r="E56" s="151"/>
      <c r="F56" s="24"/>
    </row>
    <row r="57" spans="1:15" ht="12.75" customHeight="1">
      <c r="A57" s="87" t="s">
        <v>19</v>
      </c>
      <c r="B57" s="207" t="s">
        <v>102</v>
      </c>
      <c r="C57" s="207"/>
      <c r="D57" s="207"/>
      <c r="E57" s="49">
        <v>2018</v>
      </c>
      <c r="F57" s="49">
        <v>2017</v>
      </c>
    </row>
    <row r="58" spans="1:15" ht="12.75" customHeight="1">
      <c r="A58" s="87" t="s">
        <v>22</v>
      </c>
      <c r="B58" s="152" t="s">
        <v>131</v>
      </c>
      <c r="C58" s="150"/>
      <c r="D58" s="151"/>
      <c r="E58" s="45">
        <f>E50</f>
        <v>0</v>
      </c>
      <c r="F58" s="45">
        <f>F50</f>
        <v>0</v>
      </c>
    </row>
    <row r="59" spans="1:15" ht="7.5" customHeight="1">
      <c r="A59" s="89"/>
      <c r="B59" s="152"/>
      <c r="C59" s="150"/>
      <c r="D59" s="151"/>
      <c r="E59" s="24"/>
      <c r="F59" s="24"/>
    </row>
    <row r="60" spans="1:15" ht="12.75" customHeight="1">
      <c r="A60" s="87"/>
      <c r="B60" s="152" t="s">
        <v>136</v>
      </c>
      <c r="C60" s="150"/>
      <c r="D60" s="151"/>
      <c r="E60" s="45"/>
      <c r="F60" s="45"/>
      <c r="H60" s="36" t="s">
        <v>210</v>
      </c>
    </row>
    <row r="61" spans="1:15" ht="12.75" customHeight="1">
      <c r="A61" s="89"/>
      <c r="B61" s="152" t="s">
        <v>137</v>
      </c>
      <c r="C61" s="150"/>
      <c r="D61" s="151"/>
      <c r="E61" s="45"/>
      <c r="F61" s="45"/>
    </row>
    <row r="62" spans="1:15" ht="12.75" customHeight="1">
      <c r="A62" s="89"/>
      <c r="B62" s="152" t="s">
        <v>138</v>
      </c>
      <c r="C62" s="150"/>
      <c r="D62" s="151"/>
      <c r="E62" s="45"/>
      <c r="F62" s="45"/>
    </row>
    <row r="63" spans="1:15" ht="12.75" customHeight="1">
      <c r="A63" s="89"/>
      <c r="B63" s="152" t="s">
        <v>139</v>
      </c>
      <c r="C63" s="150"/>
      <c r="D63" s="151"/>
      <c r="E63" s="45"/>
      <c r="F63" s="45"/>
    </row>
    <row r="64" spans="1:15" ht="12.75" customHeight="1">
      <c r="A64" s="89"/>
      <c r="B64" s="152" t="s">
        <v>140</v>
      </c>
      <c r="C64" s="150"/>
      <c r="D64" s="151"/>
      <c r="E64" s="45"/>
      <c r="F64" s="45"/>
    </row>
    <row r="65" spans="1:6" ht="12.75" customHeight="1">
      <c r="A65" s="87" t="s">
        <v>22</v>
      </c>
      <c r="B65" s="152" t="s">
        <v>141</v>
      </c>
      <c r="C65" s="150"/>
      <c r="D65" s="151"/>
      <c r="E65" s="45"/>
      <c r="F65" s="45"/>
    </row>
    <row r="66" spans="1:6" ht="6.75" customHeight="1">
      <c r="A66" s="89"/>
      <c r="B66" s="152"/>
      <c r="C66" s="150"/>
      <c r="D66" s="151"/>
      <c r="E66" s="24"/>
      <c r="F66" s="24"/>
    </row>
    <row r="67" spans="1:6" ht="12.75" customHeight="1">
      <c r="A67" s="87" t="s">
        <v>22</v>
      </c>
      <c r="B67" s="152" t="s">
        <v>142</v>
      </c>
      <c r="C67" s="150"/>
      <c r="D67" s="151"/>
      <c r="E67" s="45"/>
      <c r="F67" s="45"/>
    </row>
    <row r="68" spans="1:6" ht="6" customHeight="1">
      <c r="A68" s="89"/>
      <c r="B68" s="152"/>
      <c r="C68" s="150"/>
      <c r="D68" s="151"/>
      <c r="E68" s="24"/>
      <c r="F68" s="24"/>
    </row>
    <row r="69" spans="1:6" ht="12.75" customHeight="1">
      <c r="A69" s="87" t="s">
        <v>22</v>
      </c>
      <c r="B69" s="152" t="s">
        <v>143</v>
      </c>
      <c r="C69" s="150"/>
      <c r="D69" s="151"/>
      <c r="E69" s="45"/>
      <c r="F69" s="45"/>
    </row>
    <row r="70" spans="1:6" ht="12.75" customHeight="1">
      <c r="A70" s="89"/>
      <c r="B70" s="152"/>
      <c r="C70" s="150"/>
      <c r="D70" s="148" t="s">
        <v>133</v>
      </c>
      <c r="E70" s="24"/>
      <c r="F70" s="24"/>
    </row>
    <row r="71" spans="1:6" ht="12.75" customHeight="1">
      <c r="A71" s="89"/>
      <c r="B71" s="152"/>
      <c r="C71" s="150"/>
      <c r="D71" s="148" t="s">
        <v>134</v>
      </c>
      <c r="E71" s="24"/>
      <c r="F71" s="24"/>
    </row>
    <row r="72" spans="1:6">
      <c r="E72" s="182" t="s">
        <v>273</v>
      </c>
      <c r="F72" s="137"/>
    </row>
    <row r="73" spans="1:6">
      <c r="D73" s="163"/>
      <c r="E73" s="182"/>
      <c r="F73" s="137"/>
    </row>
  </sheetData>
  <mergeCells count="21">
    <mergeCell ref="B57:D57"/>
    <mergeCell ref="E32:E33"/>
    <mergeCell ref="F32:F33"/>
    <mergeCell ref="A32:A33"/>
    <mergeCell ref="C36:C37"/>
    <mergeCell ref="C25:C26"/>
    <mergeCell ref="A1:F1"/>
    <mergeCell ref="C29:C30"/>
    <mergeCell ref="A3:F3"/>
    <mergeCell ref="A55:F55"/>
    <mergeCell ref="A2:F2"/>
    <mergeCell ref="B5:D5"/>
    <mergeCell ref="E25:E26"/>
    <mergeCell ref="F25:F26"/>
    <mergeCell ref="C27:C28"/>
    <mergeCell ref="F36:F37"/>
    <mergeCell ref="E27:E28"/>
    <mergeCell ref="E29:E30"/>
    <mergeCell ref="F27:F28"/>
    <mergeCell ref="E36:E37"/>
    <mergeCell ref="F29:F30"/>
  </mergeCells>
  <phoneticPr fontId="0" type="noConversion"/>
  <printOptions horizontalCentered="1" verticalCentered="1"/>
  <pageMargins left="0" right="0" top="0" bottom="0" header="0.34" footer="0.25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topLeftCell="A28" workbookViewId="0">
      <selection activeCell="J39" sqref="J39"/>
    </sheetView>
  </sheetViews>
  <sheetFormatPr defaultRowHeight="15"/>
  <cols>
    <col min="1" max="1" width="3.7109375" style="86" customWidth="1"/>
    <col min="2" max="2" width="3.28515625" style="37" customWidth="1"/>
    <col min="3" max="3" width="3.5703125" style="12" customWidth="1"/>
    <col min="4" max="4" width="65.42578125" style="35" customWidth="1"/>
    <col min="5" max="5" width="14.28515625" style="35" customWidth="1"/>
    <col min="6" max="6" width="13.28515625" style="16" customWidth="1"/>
    <col min="7" max="9" width="9.7109375" style="16" bestFit="1" customWidth="1"/>
    <col min="10" max="11" width="9.140625" style="16"/>
    <col min="12" max="12" width="13.28515625" style="16" customWidth="1"/>
    <col min="13" max="16384" width="9.140625" style="16"/>
  </cols>
  <sheetData>
    <row r="1" spans="1:6" s="33" customFormat="1" ht="8.25" customHeight="1"/>
    <row r="2" spans="1:6" s="33" customFormat="1" ht="18" customHeight="1">
      <c r="A2" s="140"/>
      <c r="B2" s="170"/>
      <c r="C2" s="170"/>
      <c r="D2" s="140"/>
      <c r="E2" s="140"/>
      <c r="F2" s="140"/>
    </row>
    <row r="3" spans="1:6" s="33" customFormat="1" ht="18" customHeight="1">
      <c r="A3" s="140"/>
      <c r="B3" s="211" t="s">
        <v>144</v>
      </c>
      <c r="C3" s="211"/>
      <c r="D3" s="211"/>
      <c r="E3" s="211"/>
      <c r="F3" s="211"/>
    </row>
    <row r="4" spans="1:6" ht="12" customHeight="1">
      <c r="A4" s="140"/>
      <c r="B4" s="212" t="s">
        <v>238</v>
      </c>
      <c r="C4" s="212"/>
      <c r="D4" s="212"/>
      <c r="E4" s="212"/>
      <c r="F4" s="212"/>
    </row>
    <row r="5" spans="1:6" s="27" customFormat="1" ht="21" customHeight="1">
      <c r="A5" s="129"/>
      <c r="B5" s="171"/>
      <c r="C5" s="172"/>
      <c r="D5" s="173"/>
      <c r="E5" s="174">
        <v>2018</v>
      </c>
      <c r="F5" s="174">
        <v>2017</v>
      </c>
    </row>
    <row r="6" spans="1:6" s="27" customFormat="1" ht="15.75" customHeight="1">
      <c r="A6" s="129"/>
      <c r="B6" s="175" t="s">
        <v>22</v>
      </c>
      <c r="C6" s="172" t="s">
        <v>145</v>
      </c>
      <c r="D6" s="26"/>
      <c r="E6" s="176"/>
      <c r="F6" s="176"/>
    </row>
    <row r="7" spans="1:6" s="27" customFormat="1" ht="15.75" customHeight="1">
      <c r="A7" s="129"/>
      <c r="B7" s="177"/>
      <c r="C7" s="172"/>
      <c r="D7" s="26" t="s">
        <v>170</v>
      </c>
      <c r="E7" s="176"/>
      <c r="F7" s="176">
        <v>0</v>
      </c>
    </row>
    <row r="8" spans="1:6" s="27" customFormat="1" ht="15.75" customHeight="1">
      <c r="A8" s="129"/>
      <c r="B8" s="177"/>
      <c r="C8" s="172"/>
      <c r="D8" s="26" t="s">
        <v>239</v>
      </c>
      <c r="E8" s="176"/>
      <c r="F8" s="176"/>
    </row>
    <row r="9" spans="1:6" s="27" customFormat="1" ht="15.75" customHeight="1">
      <c r="A9" s="129"/>
      <c r="B9" s="177"/>
      <c r="C9" s="172"/>
      <c r="D9" s="26" t="s">
        <v>240</v>
      </c>
      <c r="E9" s="176"/>
      <c r="F9" s="176"/>
    </row>
    <row r="10" spans="1:6" ht="15.75" customHeight="1">
      <c r="A10" s="129"/>
      <c r="B10" s="177"/>
      <c r="C10" s="172"/>
      <c r="D10" s="26" t="s">
        <v>241</v>
      </c>
      <c r="E10" s="176"/>
      <c r="F10" s="176"/>
    </row>
    <row r="11" spans="1:6" ht="15.75" customHeight="1">
      <c r="A11" s="129"/>
      <c r="B11" s="177"/>
      <c r="C11" s="172"/>
      <c r="D11" s="26" t="s">
        <v>112</v>
      </c>
      <c r="E11" s="176"/>
      <c r="F11" s="176"/>
    </row>
    <row r="12" spans="1:6" ht="15.75" customHeight="1">
      <c r="A12" s="129"/>
      <c r="B12" s="177"/>
      <c r="C12" s="172"/>
      <c r="D12" s="26" t="s">
        <v>111</v>
      </c>
      <c r="E12" s="176"/>
      <c r="F12" s="176"/>
    </row>
    <row r="13" spans="1:6" ht="15.75" customHeight="1">
      <c r="A13" s="129"/>
      <c r="B13" s="177"/>
      <c r="C13" s="172"/>
      <c r="D13" s="26" t="s">
        <v>242</v>
      </c>
      <c r="E13" s="176"/>
      <c r="F13" s="176"/>
    </row>
    <row r="14" spans="1:6" ht="15.75" customHeight="1">
      <c r="A14" s="129"/>
      <c r="B14" s="177"/>
      <c r="C14" s="172"/>
      <c r="D14" s="26" t="s">
        <v>243</v>
      </c>
      <c r="E14" s="176"/>
      <c r="F14" s="176"/>
    </row>
    <row r="15" spans="1:6" ht="15.75" customHeight="1">
      <c r="A15" s="129"/>
      <c r="B15" s="177"/>
      <c r="C15" s="172"/>
      <c r="D15" s="26" t="s">
        <v>244</v>
      </c>
      <c r="E15" s="176"/>
      <c r="F15" s="176"/>
    </row>
    <row r="16" spans="1:6" ht="15.75" customHeight="1">
      <c r="A16" s="129"/>
      <c r="B16" s="177"/>
      <c r="C16" s="172"/>
      <c r="D16" s="26" t="s">
        <v>245</v>
      </c>
      <c r="E16" s="176">
        <v>-5428</v>
      </c>
      <c r="F16" s="176">
        <v>-37998</v>
      </c>
    </row>
    <row r="17" spans="1:6" ht="15.75" customHeight="1">
      <c r="A17" s="129"/>
      <c r="B17" s="177"/>
      <c r="C17" s="172"/>
      <c r="D17" s="26" t="s">
        <v>246</v>
      </c>
      <c r="E17" s="176"/>
      <c r="F17" s="176">
        <v>0</v>
      </c>
    </row>
    <row r="18" spans="1:6" ht="15.75" customHeight="1">
      <c r="A18" s="129"/>
      <c r="B18" s="177"/>
      <c r="C18" s="172"/>
      <c r="D18" s="26" t="s">
        <v>247</v>
      </c>
      <c r="E18" s="176">
        <v>2250091</v>
      </c>
      <c r="F18" s="176">
        <v>2068764</v>
      </c>
    </row>
    <row r="19" spans="1:6" ht="15.75" customHeight="1">
      <c r="A19" s="129"/>
      <c r="B19" s="177"/>
      <c r="C19" s="172"/>
      <c r="D19" s="26" t="s">
        <v>248</v>
      </c>
      <c r="E19" s="176">
        <v>-2205014</v>
      </c>
      <c r="F19" s="176">
        <v>-2092699</v>
      </c>
    </row>
    <row r="20" spans="1:6" ht="15.75" customHeight="1">
      <c r="A20" s="129"/>
      <c r="B20" s="177"/>
      <c r="C20" s="172" t="s">
        <v>147</v>
      </c>
      <c r="D20" s="26"/>
      <c r="E20" s="176">
        <f>SUM(E7:E19)</f>
        <v>39649</v>
      </c>
      <c r="F20" s="176">
        <f>SUM(F7:F19)</f>
        <v>-61933</v>
      </c>
    </row>
    <row r="21" spans="1:6" ht="15.75" customHeight="1">
      <c r="A21" s="129"/>
      <c r="B21" s="175" t="s">
        <v>22</v>
      </c>
      <c r="C21" s="172" t="s">
        <v>148</v>
      </c>
      <c r="D21" s="26"/>
      <c r="E21" s="176"/>
      <c r="F21" s="176"/>
    </row>
    <row r="22" spans="1:6" ht="15.75" customHeight="1">
      <c r="A22" s="129"/>
      <c r="B22" s="177"/>
      <c r="C22" s="172"/>
      <c r="D22" s="26" t="s">
        <v>149</v>
      </c>
      <c r="E22" s="176"/>
      <c r="F22" s="176"/>
    </row>
    <row r="23" spans="1:6" ht="15.75" customHeight="1">
      <c r="A23" s="129"/>
      <c r="B23" s="177"/>
      <c r="C23" s="172"/>
      <c r="D23" s="26" t="s">
        <v>150</v>
      </c>
      <c r="E23" s="176"/>
      <c r="F23" s="176"/>
    </row>
    <row r="24" spans="1:6" ht="15.75" customHeight="1">
      <c r="A24" s="129"/>
      <c r="B24" s="177"/>
      <c r="C24" s="172"/>
      <c r="D24" s="26" t="s">
        <v>151</v>
      </c>
      <c r="E24" s="176"/>
      <c r="F24" s="176"/>
    </row>
    <row r="25" spans="1:6" ht="15.75" customHeight="1">
      <c r="A25" s="129"/>
      <c r="B25" s="177"/>
      <c r="C25" s="172"/>
      <c r="D25" s="26" t="s">
        <v>152</v>
      </c>
      <c r="E25" s="176"/>
      <c r="F25" s="176"/>
    </row>
    <row r="26" spans="1:6" ht="15.75" customHeight="1">
      <c r="A26" s="129"/>
      <c r="B26" s="177"/>
      <c r="C26" s="172"/>
      <c r="D26" s="26" t="s">
        <v>153</v>
      </c>
      <c r="E26" s="176"/>
      <c r="F26" s="176"/>
    </row>
    <row r="27" spans="1:6" ht="15.75" customHeight="1">
      <c r="A27" s="129"/>
      <c r="B27" s="177"/>
      <c r="C27" s="172"/>
      <c r="D27" s="26" t="s">
        <v>154</v>
      </c>
      <c r="E27" s="176"/>
      <c r="F27" s="176"/>
    </row>
    <row r="28" spans="1:6" ht="15.75" customHeight="1">
      <c r="A28" s="129"/>
      <c r="B28" s="177"/>
      <c r="C28" s="172"/>
      <c r="D28" s="26" t="s">
        <v>155</v>
      </c>
      <c r="E28" s="176"/>
      <c r="F28" s="176"/>
    </row>
    <row r="29" spans="1:6" ht="15.75" customHeight="1">
      <c r="A29" s="129"/>
      <c r="B29" s="177"/>
      <c r="C29" s="172" t="s">
        <v>156</v>
      </c>
      <c r="D29" s="26"/>
      <c r="E29" s="176">
        <f>SUM(E22:E28)</f>
        <v>0</v>
      </c>
      <c r="F29" s="176">
        <f>F24</f>
        <v>0</v>
      </c>
    </row>
    <row r="30" spans="1:6" ht="15.75" customHeight="1">
      <c r="A30" s="129"/>
      <c r="B30" s="175" t="s">
        <v>22</v>
      </c>
      <c r="C30" s="172" t="s">
        <v>157</v>
      </c>
      <c r="D30" s="26"/>
      <c r="E30" s="176"/>
      <c r="F30" s="176"/>
    </row>
    <row r="31" spans="1:6" ht="15.75" customHeight="1">
      <c r="A31" s="129"/>
      <c r="B31" s="177"/>
      <c r="C31" s="172"/>
      <c r="D31" s="26" t="s">
        <v>158</v>
      </c>
      <c r="E31" s="176"/>
      <c r="F31" s="176"/>
    </row>
    <row r="32" spans="1:6" ht="15.75" customHeight="1">
      <c r="A32" s="129"/>
      <c r="B32" s="177"/>
      <c r="C32" s="172"/>
      <c r="D32" s="26" t="s">
        <v>159</v>
      </c>
      <c r="E32" s="176"/>
      <c r="F32" s="176"/>
    </row>
    <row r="33" spans="1:6" ht="15.75" customHeight="1">
      <c r="A33" s="129"/>
      <c r="B33" s="177"/>
      <c r="C33" s="172"/>
      <c r="D33" s="26" t="s">
        <v>160</v>
      </c>
      <c r="E33" s="176"/>
      <c r="F33" s="176"/>
    </row>
    <row r="34" spans="1:6" ht="15.75" customHeight="1">
      <c r="A34" s="129"/>
      <c r="B34" s="177"/>
      <c r="C34" s="172"/>
      <c r="D34" s="26" t="s">
        <v>161</v>
      </c>
      <c r="E34" s="176"/>
      <c r="F34" s="176"/>
    </row>
    <row r="35" spans="1:6" ht="15.75" customHeight="1">
      <c r="A35" s="129"/>
      <c r="B35" s="177"/>
      <c r="C35" s="172"/>
      <c r="D35" s="26" t="s">
        <v>162</v>
      </c>
      <c r="E35" s="176"/>
      <c r="F35" s="176"/>
    </row>
    <row r="36" spans="1:6" ht="15.75" customHeight="1">
      <c r="A36" s="129"/>
      <c r="B36" s="177"/>
      <c r="C36" s="172"/>
      <c r="D36" s="26" t="s">
        <v>163</v>
      </c>
      <c r="E36" s="176"/>
      <c r="F36" s="176"/>
    </row>
    <row r="37" spans="1:6" ht="15.75" customHeight="1">
      <c r="A37" s="129"/>
      <c r="B37" s="177"/>
      <c r="C37" s="172"/>
      <c r="D37" s="26" t="s">
        <v>164</v>
      </c>
      <c r="E37" s="176"/>
      <c r="F37" s="176"/>
    </row>
    <row r="38" spans="1:6" ht="15.75" customHeight="1">
      <c r="A38" s="129"/>
      <c r="B38" s="177"/>
      <c r="C38" s="172"/>
      <c r="D38" s="26" t="s">
        <v>165</v>
      </c>
      <c r="E38" s="176"/>
      <c r="F38" s="176"/>
    </row>
    <row r="39" spans="1:6" ht="12.75">
      <c r="A39" s="129"/>
      <c r="B39" s="177"/>
      <c r="C39" s="172"/>
      <c r="D39" s="26" t="s">
        <v>146</v>
      </c>
      <c r="E39" s="176"/>
      <c r="F39" s="176"/>
    </row>
    <row r="40" spans="1:6" ht="12.75">
      <c r="A40" s="129"/>
      <c r="B40" s="177"/>
      <c r="C40" s="172"/>
      <c r="D40" s="26" t="s">
        <v>166</v>
      </c>
      <c r="E40" s="176"/>
      <c r="F40" s="176"/>
    </row>
    <row r="41" spans="1:6" ht="12.75">
      <c r="A41" s="129"/>
      <c r="B41" s="177"/>
      <c r="C41" s="172" t="s">
        <v>167</v>
      </c>
      <c r="D41" s="26"/>
      <c r="E41" s="176">
        <f>E20</f>
        <v>39649</v>
      </c>
      <c r="F41" s="176">
        <f>F20+F29</f>
        <v>-61933</v>
      </c>
    </row>
    <row r="42" spans="1:6" ht="12.75">
      <c r="A42" s="129"/>
      <c r="B42" s="177"/>
      <c r="C42" s="172" t="s">
        <v>168</v>
      </c>
      <c r="D42" s="26"/>
      <c r="E42" s="178">
        <v>39649</v>
      </c>
      <c r="F42" s="178">
        <v>-61933</v>
      </c>
    </row>
    <row r="43" spans="1:6" ht="12.75">
      <c r="A43" s="129"/>
      <c r="B43" s="177"/>
      <c r="C43" s="172" t="s">
        <v>249</v>
      </c>
      <c r="D43" s="26"/>
      <c r="E43" s="178">
        <v>22713</v>
      </c>
      <c r="F43" s="178">
        <v>84646</v>
      </c>
    </row>
    <row r="44" spans="1:6" ht="12.75">
      <c r="A44" s="129"/>
      <c r="B44" s="177"/>
      <c r="C44" s="172"/>
      <c r="D44" s="26" t="s">
        <v>169</v>
      </c>
      <c r="E44" s="178"/>
      <c r="F44" s="178"/>
    </row>
    <row r="45" spans="1:6" ht="12.75">
      <c r="A45" s="129"/>
      <c r="B45" s="177"/>
      <c r="C45" s="172" t="s">
        <v>250</v>
      </c>
      <c r="D45" s="26"/>
      <c r="E45" s="178">
        <f>E42+E43</f>
        <v>62362</v>
      </c>
      <c r="F45" s="178">
        <f>F42+F43</f>
        <v>22713</v>
      </c>
    </row>
    <row r="46" spans="1:6" ht="12.75">
      <c r="A46" s="140"/>
      <c r="B46" s="170"/>
      <c r="C46" s="170"/>
      <c r="D46" s="140"/>
      <c r="E46" s="179" t="s">
        <v>251</v>
      </c>
      <c r="F46" s="180"/>
    </row>
    <row r="47" spans="1:6" ht="12.75">
      <c r="A47" s="140"/>
      <c r="B47" s="170"/>
      <c r="C47" s="170"/>
      <c r="D47" s="140"/>
      <c r="E47" s="181" t="s">
        <v>274</v>
      </c>
      <c r="F47" s="182"/>
    </row>
    <row r="48" spans="1:6" ht="12.75">
      <c r="A48" s="140"/>
      <c r="B48" s="170"/>
      <c r="C48" s="170"/>
      <c r="D48" s="140"/>
      <c r="E48" s="140"/>
      <c r="F48" s="140"/>
    </row>
  </sheetData>
  <mergeCells count="2">
    <mergeCell ref="B3:F3"/>
    <mergeCell ref="B4:F4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"/>
  <sheetViews>
    <sheetView topLeftCell="A16" workbookViewId="0">
      <selection activeCell="D35" sqref="D35"/>
    </sheetView>
  </sheetViews>
  <sheetFormatPr defaultRowHeight="15.75"/>
  <cols>
    <col min="1" max="1" width="4" style="39" customWidth="1"/>
    <col min="2" max="2" width="73" style="40" customWidth="1"/>
    <col min="3" max="3" width="11.28515625" style="40" customWidth="1"/>
    <col min="4" max="4" width="2.7109375" style="40" customWidth="1"/>
    <col min="5" max="5" width="2.28515625" style="40" customWidth="1"/>
    <col min="6" max="6" width="3.28515625" style="40" customWidth="1"/>
    <col min="7" max="7" width="7.85546875" style="40" customWidth="1"/>
    <col min="8" max="8" width="10.28515625" style="40" customWidth="1"/>
    <col min="9" max="9" width="11.42578125" style="40" customWidth="1"/>
    <col min="10" max="10" width="10.5703125" style="40" customWidth="1"/>
    <col min="11" max="11" width="6.7109375" style="40" customWidth="1"/>
    <col min="12" max="12" width="2.85546875" style="40" customWidth="1"/>
    <col min="13" max="13" width="12.5703125" style="40" customWidth="1"/>
    <col min="14" max="14" width="2.42578125" style="39" customWidth="1"/>
    <col min="15" max="16384" width="9.140625" style="39"/>
  </cols>
  <sheetData>
    <row r="2" spans="1:13">
      <c r="A2" s="105"/>
      <c r="B2" s="213" t="s">
        <v>171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9.7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38.75" customHeight="1">
      <c r="A4" s="107"/>
      <c r="B4" s="108"/>
      <c r="C4" s="109" t="s">
        <v>172</v>
      </c>
      <c r="D4" s="110" t="s">
        <v>90</v>
      </c>
      <c r="E4" s="110" t="s">
        <v>173</v>
      </c>
      <c r="F4" s="110" t="s">
        <v>174</v>
      </c>
      <c r="G4" s="110" t="s">
        <v>175</v>
      </c>
      <c r="H4" s="110" t="s">
        <v>92</v>
      </c>
      <c r="I4" s="110" t="s">
        <v>176</v>
      </c>
      <c r="J4" s="110" t="s">
        <v>170</v>
      </c>
      <c r="K4" s="110" t="s">
        <v>177</v>
      </c>
      <c r="L4" s="110" t="s">
        <v>178</v>
      </c>
      <c r="M4" s="110" t="s">
        <v>177</v>
      </c>
    </row>
    <row r="5" spans="1:13" ht="23.25" customHeight="1">
      <c r="A5" s="111" t="s">
        <v>22</v>
      </c>
      <c r="B5" s="112" t="s">
        <v>252</v>
      </c>
      <c r="C5" s="113">
        <v>100000</v>
      </c>
      <c r="D5" s="113"/>
      <c r="E5" s="113"/>
      <c r="F5" s="113"/>
      <c r="G5" s="113"/>
      <c r="H5" s="113"/>
      <c r="I5" s="113"/>
      <c r="J5" s="113"/>
      <c r="K5" s="113"/>
      <c r="L5" s="114"/>
      <c r="M5" s="114">
        <f>C5+G5+I5+J5</f>
        <v>100000</v>
      </c>
    </row>
    <row r="6" spans="1:13">
      <c r="A6" s="107"/>
      <c r="B6" s="115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8" customHeight="1">
      <c r="A7" s="111" t="s">
        <v>22</v>
      </c>
      <c r="B7" s="112" t="s">
        <v>253</v>
      </c>
      <c r="C7" s="113">
        <f>C5</f>
        <v>100000</v>
      </c>
      <c r="D7" s="113"/>
      <c r="E7" s="113"/>
      <c r="F7" s="113"/>
      <c r="G7" s="113"/>
      <c r="H7" s="113"/>
      <c r="I7" s="113"/>
      <c r="J7" s="113"/>
      <c r="K7" s="113"/>
      <c r="L7" s="114"/>
      <c r="M7" s="114">
        <f>M5</f>
        <v>100000</v>
      </c>
    </row>
    <row r="8" spans="1:13" ht="19.5" customHeight="1">
      <c r="A8" s="107"/>
      <c r="B8" s="112" t="s">
        <v>180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>
      <c r="A9" s="107"/>
      <c r="B9" s="115" t="s">
        <v>254</v>
      </c>
      <c r="C9" s="113"/>
      <c r="D9" s="113"/>
      <c r="E9" s="113"/>
      <c r="F9" s="113"/>
      <c r="G9" s="113"/>
      <c r="H9" s="113"/>
      <c r="I9" s="113"/>
      <c r="J9" s="113">
        <v>0</v>
      </c>
      <c r="K9" s="113"/>
      <c r="L9" s="113"/>
      <c r="M9" s="114">
        <f>J9</f>
        <v>0</v>
      </c>
    </row>
    <row r="10" spans="1:13">
      <c r="A10" s="107"/>
      <c r="B10" s="112" t="s">
        <v>181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8.75" customHeight="1">
      <c r="A11" s="107"/>
      <c r="B11" s="112" t="s">
        <v>182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/>
      <c r="M11" s="114"/>
    </row>
    <row r="12" spans="1:13" ht="18" customHeight="1">
      <c r="A12" s="107"/>
      <c r="B12" s="112" t="s">
        <v>183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8.75" customHeight="1">
      <c r="A13" s="107"/>
      <c r="B13" s="115" t="s">
        <v>184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>
      <c r="A14" s="107"/>
      <c r="B14" s="115" t="s">
        <v>166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9.5" customHeight="1">
      <c r="A15" s="107"/>
      <c r="B15" s="112" t="s">
        <v>231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4"/>
      <c r="M15" s="114"/>
    </row>
    <row r="16" spans="1:13">
      <c r="A16" s="111" t="s">
        <v>22</v>
      </c>
      <c r="B16" s="112" t="s">
        <v>229</v>
      </c>
      <c r="C16" s="113">
        <f>C7</f>
        <v>100000</v>
      </c>
      <c r="D16" s="113"/>
      <c r="E16" s="113"/>
      <c r="F16" s="113"/>
      <c r="G16" s="113"/>
      <c r="H16" s="113"/>
      <c r="I16" s="113"/>
      <c r="J16" s="113">
        <f>J7+J9</f>
        <v>0</v>
      </c>
      <c r="K16" s="113"/>
      <c r="L16" s="114"/>
      <c r="M16" s="114">
        <f>C16+G16+H16+I16+J16</f>
        <v>100000</v>
      </c>
    </row>
    <row r="17" spans="1:13" ht="21" customHeight="1">
      <c r="A17" s="111" t="s">
        <v>22</v>
      </c>
      <c r="B17" s="112" t="s">
        <v>255</v>
      </c>
      <c r="C17" s="113">
        <f>C16</f>
        <v>100000</v>
      </c>
      <c r="D17" s="113"/>
      <c r="E17" s="113"/>
      <c r="F17" s="113"/>
      <c r="G17" s="113"/>
      <c r="H17" s="113"/>
      <c r="I17" s="113"/>
      <c r="J17" s="113">
        <v>0</v>
      </c>
      <c r="K17" s="113"/>
      <c r="L17" s="114"/>
      <c r="M17" s="114">
        <f>C17+G17+H17+I17+J17</f>
        <v>100000</v>
      </c>
    </row>
    <row r="18" spans="1:13" ht="18.75" customHeight="1">
      <c r="A18" s="107"/>
      <c r="B18" s="112" t="s">
        <v>182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>
      <c r="A19" s="107"/>
      <c r="B19" s="115" t="s">
        <v>230</v>
      </c>
      <c r="C19" s="113"/>
      <c r="D19" s="113"/>
      <c r="E19" s="113"/>
      <c r="F19" s="113"/>
      <c r="G19" s="113"/>
      <c r="H19" s="113"/>
      <c r="I19" s="113"/>
      <c r="J19" s="113">
        <f>Pasivet!E49</f>
        <v>0</v>
      </c>
      <c r="K19" s="113"/>
      <c r="L19" s="113"/>
      <c r="M19" s="114">
        <f>J19</f>
        <v>0</v>
      </c>
    </row>
    <row r="20" spans="1:13">
      <c r="A20" s="107"/>
      <c r="B20" s="112" t="s">
        <v>181</v>
      </c>
      <c r="C20" s="114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8.75" customHeight="1">
      <c r="A21" s="107"/>
      <c r="B21" s="112" t="s">
        <v>180</v>
      </c>
      <c r="C21" s="106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20.25" customHeight="1">
      <c r="A22" s="107"/>
      <c r="B22" s="112" t="s">
        <v>183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>
      <c r="A23" s="107"/>
      <c r="B23" s="115" t="s">
        <v>184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>
      <c r="A24" s="107"/>
      <c r="B24" s="115" t="s">
        <v>166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8" customHeight="1">
      <c r="A25" s="107"/>
      <c r="B25" s="112" t="s">
        <v>185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>
      <c r="A26" s="111" t="s">
        <v>22</v>
      </c>
      <c r="B26" s="112" t="s">
        <v>259</v>
      </c>
      <c r="C26" s="138">
        <v>100000</v>
      </c>
      <c r="D26" s="113"/>
      <c r="E26" s="113"/>
      <c r="F26" s="113"/>
      <c r="G26" s="113"/>
      <c r="H26" s="113"/>
      <c r="I26" s="113"/>
      <c r="J26" s="113">
        <v>0</v>
      </c>
      <c r="K26" s="113"/>
      <c r="L26" s="114"/>
      <c r="M26" s="114">
        <f>C26+G26+H26+I26+J26</f>
        <v>100000</v>
      </c>
    </row>
    <row r="27" spans="1:13">
      <c r="A27" s="105"/>
      <c r="B27" s="106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>
      <c r="B28" s="40" t="s">
        <v>275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>
      <c r="C29" s="135"/>
      <c r="D29" s="135"/>
      <c r="E29" s="135"/>
      <c r="F29" s="135"/>
      <c r="G29" s="135"/>
      <c r="H29" s="139"/>
      <c r="I29" s="135"/>
      <c r="J29" s="135"/>
      <c r="K29" s="139"/>
      <c r="L29" s="135"/>
      <c r="M29" s="135"/>
    </row>
    <row r="30" spans="1:13"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1:13"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</sheetData>
  <mergeCells count="1">
    <mergeCell ref="B2:M2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50"/>
  <sheetViews>
    <sheetView topLeftCell="A34" workbookViewId="0">
      <selection activeCell="U43" sqref="U43"/>
    </sheetView>
  </sheetViews>
  <sheetFormatPr defaultRowHeight="12.75"/>
  <cols>
    <col min="1" max="1" width="3.28515625" customWidth="1"/>
    <col min="2" max="2" width="3.7109375" customWidth="1"/>
    <col min="3" max="3" width="3.42578125" style="23" customWidth="1"/>
    <col min="4" max="4" width="2" customWidth="1"/>
    <col min="5" max="5" width="3.42578125" customWidth="1"/>
    <col min="6" max="6" width="13.7109375" customWidth="1"/>
    <col min="7" max="7" width="11" customWidth="1"/>
    <col min="8" max="8" width="8.7109375" customWidth="1"/>
    <col min="9" max="9" width="6.28515625" customWidth="1"/>
    <col min="10" max="10" width="12.28515625" customWidth="1"/>
    <col min="11" max="12" width="8.7109375" customWidth="1"/>
    <col min="13" max="13" width="10.42578125" customWidth="1"/>
    <col min="14" max="14" width="2.28515625" customWidth="1"/>
    <col min="15" max="15" width="2.140625" customWidth="1"/>
  </cols>
  <sheetData>
    <row r="2" spans="2:14">
      <c r="B2" s="1"/>
      <c r="C2" s="17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1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0" customFormat="1" ht="33" customHeight="1">
      <c r="B4" s="216" t="s">
        <v>186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2:14" s="10" customFormat="1" ht="12.75" customHeight="1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2:14" ht="15.75">
      <c r="B6" s="4"/>
      <c r="C6" s="18"/>
      <c r="D6" s="219" t="s">
        <v>187</v>
      </c>
      <c r="E6" s="219"/>
      <c r="F6" s="19" t="s">
        <v>188</v>
      </c>
      <c r="G6" s="5"/>
      <c r="H6" s="5"/>
      <c r="I6" s="5"/>
      <c r="J6" s="5"/>
      <c r="K6" s="20"/>
      <c r="L6" s="20"/>
      <c r="M6" s="5"/>
      <c r="N6" s="6"/>
    </row>
    <row r="7" spans="2:14">
      <c r="B7" s="4"/>
      <c r="C7" s="18"/>
      <c r="D7" s="5"/>
      <c r="E7" s="5"/>
      <c r="F7" s="5"/>
      <c r="G7" s="5"/>
      <c r="H7" s="5"/>
      <c r="I7" s="5"/>
      <c r="J7" s="5"/>
      <c r="K7" s="20"/>
      <c r="L7" s="20"/>
      <c r="M7" s="5"/>
      <c r="N7" s="6"/>
    </row>
    <row r="8" spans="2:14">
      <c r="B8" s="21" t="s">
        <v>194</v>
      </c>
      <c r="C8" s="18"/>
      <c r="D8" s="5"/>
      <c r="E8" s="116"/>
      <c r="F8" s="117"/>
      <c r="G8" s="117"/>
      <c r="H8" s="118"/>
      <c r="I8" s="5"/>
      <c r="J8" s="5"/>
      <c r="K8" s="5"/>
      <c r="L8" s="5"/>
      <c r="M8" s="5"/>
      <c r="N8" s="6"/>
    </row>
    <row r="9" spans="2:14">
      <c r="B9" s="21" t="s">
        <v>195</v>
      </c>
      <c r="C9" s="18"/>
      <c r="D9" s="5"/>
      <c r="E9" s="116"/>
      <c r="F9" s="117"/>
      <c r="G9" s="117"/>
      <c r="H9" s="118"/>
      <c r="I9" s="5"/>
      <c r="J9" s="5"/>
      <c r="K9" s="5"/>
      <c r="L9" s="5"/>
      <c r="M9" s="5"/>
      <c r="N9" s="6"/>
    </row>
    <row r="10" spans="2:14">
      <c r="B10" s="119" t="s">
        <v>196</v>
      </c>
      <c r="C10" s="120"/>
      <c r="D10" s="121"/>
      <c r="E10" s="120"/>
      <c r="F10" s="120"/>
      <c r="G10" s="120"/>
      <c r="H10" s="120"/>
      <c r="I10" s="120"/>
      <c r="J10" s="120"/>
      <c r="K10" s="122"/>
      <c r="L10" s="5"/>
      <c r="M10" s="5"/>
      <c r="N10" s="6"/>
    </row>
    <row r="11" spans="2:14">
      <c r="B11" s="123" t="s">
        <v>197</v>
      </c>
      <c r="C11" s="121"/>
      <c r="D11" s="120"/>
      <c r="E11" s="120"/>
      <c r="F11" s="120"/>
      <c r="G11" s="120"/>
      <c r="H11" s="120"/>
      <c r="I11" s="120"/>
      <c r="J11" s="122"/>
      <c r="K11" s="122"/>
      <c r="L11" s="5"/>
      <c r="M11" s="5"/>
      <c r="N11" s="6"/>
    </row>
    <row r="12" spans="2:14">
      <c r="B12" s="123" t="s">
        <v>198</v>
      </c>
      <c r="C12" s="120"/>
      <c r="D12" s="120"/>
      <c r="E12" s="120"/>
      <c r="F12" s="120"/>
      <c r="G12" s="120"/>
      <c r="H12" s="120"/>
      <c r="I12" s="120"/>
      <c r="J12" s="122"/>
      <c r="K12" s="122"/>
      <c r="L12" s="5"/>
      <c r="M12" s="5"/>
      <c r="N12" s="6"/>
    </row>
    <row r="13" spans="2:14">
      <c r="B13" s="21" t="s">
        <v>199</v>
      </c>
      <c r="C13" s="120"/>
      <c r="D13" s="121"/>
      <c r="E13" s="120"/>
      <c r="F13" s="120"/>
      <c r="G13" s="120"/>
      <c r="H13" s="120"/>
      <c r="I13" s="120"/>
      <c r="J13" s="120"/>
      <c r="K13" s="122"/>
      <c r="L13" s="5"/>
      <c r="M13" s="5"/>
      <c r="N13" s="6"/>
    </row>
    <row r="14" spans="2:14">
      <c r="B14" s="21" t="s">
        <v>200</v>
      </c>
      <c r="C14" s="120"/>
      <c r="D14" s="121"/>
      <c r="E14" s="120"/>
      <c r="F14" s="120"/>
      <c r="G14" s="120"/>
      <c r="H14" s="120"/>
      <c r="I14" s="120"/>
      <c r="J14" s="120"/>
      <c r="K14" s="122"/>
      <c r="L14" s="5"/>
      <c r="M14" s="5"/>
      <c r="N14" s="6"/>
    </row>
    <row r="15" spans="2:14">
      <c r="B15" s="21" t="s">
        <v>201</v>
      </c>
      <c r="C15" s="120"/>
      <c r="D15" s="121"/>
      <c r="E15" s="120"/>
      <c r="F15" s="120"/>
      <c r="G15" s="120"/>
      <c r="H15" s="120"/>
      <c r="I15" s="120"/>
      <c r="J15" s="120"/>
      <c r="K15" s="122"/>
      <c r="L15" s="5"/>
      <c r="M15" s="5"/>
      <c r="N15" s="6"/>
    </row>
    <row r="16" spans="2:14">
      <c r="B16" s="21" t="s">
        <v>202</v>
      </c>
      <c r="C16" s="120"/>
      <c r="D16" s="121"/>
      <c r="E16" s="120"/>
      <c r="F16" s="120"/>
      <c r="G16" s="120"/>
      <c r="H16" s="120"/>
      <c r="I16" s="120"/>
      <c r="J16" s="120"/>
      <c r="K16" s="122"/>
      <c r="L16" s="5"/>
      <c r="M16" s="5"/>
      <c r="N16" s="6"/>
    </row>
    <row r="17" spans="2:14">
      <c r="B17" s="21" t="s">
        <v>203</v>
      </c>
      <c r="C17" s="120"/>
      <c r="D17" s="121"/>
      <c r="E17" s="120"/>
      <c r="F17" s="120"/>
      <c r="G17" s="120"/>
      <c r="H17" s="120"/>
      <c r="I17" s="120"/>
      <c r="J17" s="120"/>
      <c r="K17" s="122"/>
      <c r="L17" s="5"/>
      <c r="M17" s="5"/>
      <c r="N17" s="6"/>
    </row>
    <row r="18" spans="2:14">
      <c r="B18" s="21" t="s">
        <v>204</v>
      </c>
      <c r="C18" s="120"/>
      <c r="D18" s="121"/>
      <c r="E18" s="120"/>
      <c r="F18" s="120"/>
      <c r="G18" s="120"/>
      <c r="H18" s="120"/>
      <c r="I18" s="120"/>
      <c r="J18" s="120"/>
      <c r="K18" s="122"/>
      <c r="L18" s="5"/>
      <c r="M18" s="5"/>
      <c r="N18" s="6"/>
    </row>
    <row r="19" spans="2:14">
      <c r="B19" s="21" t="s">
        <v>205</v>
      </c>
      <c r="C19" s="120"/>
      <c r="D19" s="121"/>
      <c r="E19" s="120"/>
      <c r="F19" s="120"/>
      <c r="G19" s="120"/>
      <c r="H19" s="120"/>
      <c r="I19" s="120"/>
      <c r="J19" s="120"/>
      <c r="K19" s="122"/>
      <c r="L19" s="5"/>
      <c r="M19" s="5"/>
      <c r="N19" s="6"/>
    </row>
    <row r="20" spans="2:14">
      <c r="B20" s="124" t="s">
        <v>206</v>
      </c>
      <c r="C20" s="120"/>
      <c r="D20" s="121"/>
      <c r="E20" s="120"/>
      <c r="F20" s="120"/>
      <c r="G20" s="120"/>
      <c r="H20" s="120"/>
      <c r="I20" s="120"/>
      <c r="J20" s="120"/>
      <c r="K20" s="122"/>
      <c r="L20" s="5"/>
      <c r="M20" s="5"/>
      <c r="N20" s="6"/>
    </row>
    <row r="21" spans="2:14">
      <c r="B21" s="125" t="s">
        <v>207</v>
      </c>
      <c r="C21" s="120"/>
      <c r="D21" s="121"/>
      <c r="E21" s="120"/>
      <c r="F21" s="120"/>
      <c r="G21" s="120"/>
      <c r="H21" s="120"/>
      <c r="I21" s="120"/>
      <c r="J21" s="120"/>
      <c r="K21" s="122"/>
      <c r="L21" s="5"/>
      <c r="M21" s="5"/>
      <c r="N21" s="6"/>
    </row>
    <row r="22" spans="2:14">
      <c r="B22" s="123" t="s">
        <v>276</v>
      </c>
      <c r="C22" s="120"/>
      <c r="D22" s="121"/>
      <c r="E22" s="120"/>
      <c r="F22" s="120"/>
      <c r="G22" s="120"/>
      <c r="H22" s="120"/>
      <c r="I22" s="120"/>
      <c r="J22" s="120"/>
      <c r="K22" s="122"/>
      <c r="L22" s="5"/>
      <c r="M22" s="5"/>
      <c r="N22" s="6"/>
    </row>
    <row r="23" spans="2:14">
      <c r="B23" s="123" t="s">
        <v>277</v>
      </c>
      <c r="C23" s="120"/>
      <c r="D23" s="121"/>
      <c r="E23" s="120"/>
      <c r="F23" s="120"/>
      <c r="G23" s="120"/>
      <c r="H23" s="120"/>
      <c r="I23" s="120"/>
      <c r="J23" s="120"/>
      <c r="K23" s="122"/>
      <c r="L23" s="5"/>
      <c r="M23" s="5"/>
      <c r="N23" s="6"/>
    </row>
    <row r="24" spans="2:14">
      <c r="B24" s="21" t="s">
        <v>278</v>
      </c>
      <c r="C24" s="120"/>
      <c r="D24" s="121"/>
      <c r="E24" s="120"/>
      <c r="F24" s="120"/>
      <c r="G24" s="120"/>
      <c r="H24" s="120"/>
      <c r="I24" s="120"/>
      <c r="J24" s="120"/>
      <c r="K24" s="122"/>
      <c r="L24" s="5"/>
      <c r="M24" s="5"/>
      <c r="N24" s="6"/>
    </row>
    <row r="25" spans="2:14">
      <c r="B25" s="124" t="s">
        <v>279</v>
      </c>
      <c r="C25" s="120"/>
      <c r="D25" s="121"/>
      <c r="E25" s="120"/>
      <c r="F25" s="120"/>
      <c r="G25" s="120"/>
      <c r="H25" s="120"/>
      <c r="I25" s="120"/>
      <c r="J25" s="120"/>
      <c r="K25" s="122"/>
      <c r="L25" s="5"/>
      <c r="M25" s="5"/>
      <c r="N25" s="6"/>
    </row>
    <row r="26" spans="2:14">
      <c r="B26" s="124"/>
      <c r="C26" s="120"/>
      <c r="D26" s="121"/>
      <c r="E26" s="120"/>
      <c r="F26" s="120"/>
      <c r="G26" s="120"/>
      <c r="H26" s="120"/>
      <c r="I26" s="120"/>
      <c r="J26" s="120"/>
      <c r="K26" s="122"/>
      <c r="L26" s="5"/>
      <c r="M26" s="5"/>
      <c r="N26" s="6"/>
    </row>
    <row r="27" spans="2:14">
      <c r="B27" s="125" t="s">
        <v>258</v>
      </c>
      <c r="C27" s="120"/>
      <c r="D27" s="121"/>
      <c r="E27" s="120"/>
      <c r="F27" s="120"/>
      <c r="G27" s="120"/>
      <c r="H27" s="120"/>
      <c r="I27" s="120"/>
      <c r="J27" s="120"/>
      <c r="K27" s="122"/>
      <c r="L27" s="5"/>
      <c r="M27" s="5"/>
      <c r="N27" s="6"/>
    </row>
    <row r="28" spans="2:14">
      <c r="B28" s="124"/>
      <c r="C28" s="120"/>
      <c r="D28" s="121"/>
      <c r="E28" s="120"/>
      <c r="F28" s="120"/>
      <c r="G28" s="120"/>
      <c r="H28" s="120"/>
      <c r="I28" s="120"/>
      <c r="J28" s="120"/>
      <c r="K28" s="122"/>
      <c r="L28" s="5"/>
      <c r="M28" s="5"/>
      <c r="N28" s="6"/>
    </row>
    <row r="29" spans="2:14">
      <c r="B29" s="124" t="s">
        <v>261</v>
      </c>
      <c r="C29" s="120"/>
      <c r="D29" s="121"/>
      <c r="E29" s="120"/>
      <c r="F29" s="120"/>
      <c r="G29" s="120"/>
      <c r="H29" s="120"/>
      <c r="I29" s="120"/>
      <c r="J29" s="120"/>
      <c r="K29" s="122"/>
      <c r="L29" s="5"/>
      <c r="M29" s="5"/>
      <c r="N29" s="6"/>
    </row>
    <row r="30" spans="2:14">
      <c r="B30" s="124"/>
      <c r="C30" s="120"/>
      <c r="D30" s="121"/>
      <c r="E30" s="120"/>
      <c r="F30" s="120"/>
      <c r="G30" s="120"/>
      <c r="H30" s="120"/>
      <c r="I30" s="120"/>
      <c r="J30" s="120"/>
      <c r="K30" s="122"/>
      <c r="L30" s="5"/>
      <c r="M30" s="5"/>
      <c r="N30" s="6"/>
    </row>
    <row r="31" spans="2:14">
      <c r="B31" s="126" t="s">
        <v>208</v>
      </c>
      <c r="C31" s="18"/>
      <c r="D31" s="5"/>
      <c r="E31" s="116"/>
      <c r="F31" s="117"/>
      <c r="G31" s="117"/>
      <c r="H31" s="118"/>
      <c r="I31" s="5"/>
      <c r="J31" s="5"/>
      <c r="K31" s="5"/>
      <c r="L31" s="5"/>
      <c r="M31" s="5"/>
      <c r="N31" s="6"/>
    </row>
    <row r="32" spans="2:14">
      <c r="B32" s="21" t="s">
        <v>280</v>
      </c>
      <c r="C32" s="18"/>
      <c r="D32" s="5"/>
      <c r="E32" s="116"/>
      <c r="F32" s="117"/>
      <c r="G32" s="117"/>
      <c r="H32" s="118"/>
      <c r="I32" s="5"/>
      <c r="J32" s="5"/>
      <c r="K32" s="5"/>
      <c r="L32" s="5"/>
      <c r="M32" s="5"/>
      <c r="N32" s="6"/>
    </row>
    <row r="33" spans="2:14">
      <c r="B33" s="127" t="s">
        <v>281</v>
      </c>
      <c r="C33" s="18"/>
      <c r="D33" s="5"/>
      <c r="E33" s="116"/>
      <c r="F33" s="117"/>
      <c r="G33" s="117"/>
      <c r="H33" s="118"/>
      <c r="I33" s="5"/>
      <c r="J33" s="5"/>
      <c r="K33" s="5"/>
      <c r="L33" s="5"/>
      <c r="M33" s="5"/>
      <c r="N33" s="6"/>
    </row>
    <row r="34" spans="2:14">
      <c r="B34" s="127"/>
      <c r="C34" s="18"/>
      <c r="D34" s="5"/>
      <c r="E34" s="116"/>
      <c r="F34" s="117"/>
      <c r="G34" s="117"/>
      <c r="H34" s="118"/>
      <c r="I34" s="5"/>
      <c r="J34" s="5"/>
      <c r="K34" s="5"/>
      <c r="L34" s="5"/>
      <c r="M34" s="5"/>
      <c r="N34" s="6"/>
    </row>
    <row r="35" spans="2:14">
      <c r="B35" s="21"/>
      <c r="C35" s="18"/>
      <c r="D35" s="5"/>
      <c r="E35" s="116"/>
      <c r="F35" s="117"/>
      <c r="G35" s="117"/>
      <c r="H35" s="118"/>
      <c r="I35" s="5"/>
      <c r="J35" s="5"/>
      <c r="K35" s="5"/>
      <c r="L35" s="5"/>
      <c r="M35" s="5"/>
      <c r="N35" s="6"/>
    </row>
    <row r="36" spans="2:14">
      <c r="B36" s="128" t="s">
        <v>209</v>
      </c>
      <c r="C36" s="18"/>
      <c r="D36" s="5"/>
      <c r="E36" s="116"/>
      <c r="F36" s="117"/>
      <c r="G36" s="117"/>
      <c r="H36" s="118"/>
      <c r="I36" s="5"/>
      <c r="J36" s="5"/>
      <c r="K36" s="5"/>
      <c r="L36" s="5"/>
      <c r="M36" s="5"/>
      <c r="N36" s="6"/>
    </row>
    <row r="37" spans="2:14">
      <c r="B37" s="127" t="s">
        <v>282</v>
      </c>
      <c r="C37" s="18"/>
      <c r="D37" s="5"/>
      <c r="E37" s="116"/>
      <c r="F37" s="117"/>
      <c r="G37" s="117"/>
      <c r="H37" s="118"/>
      <c r="I37" s="5"/>
      <c r="J37" s="5"/>
      <c r="K37" s="5"/>
      <c r="L37" s="5"/>
      <c r="M37" s="5"/>
      <c r="N37" s="6"/>
    </row>
    <row r="38" spans="2:14">
      <c r="B38" s="21"/>
      <c r="C38" s="18"/>
      <c r="D38" s="5"/>
      <c r="E38" s="116"/>
      <c r="F38" s="117"/>
      <c r="G38" s="117"/>
      <c r="H38" s="118"/>
      <c r="I38" s="5"/>
      <c r="J38" s="5"/>
      <c r="K38" s="5"/>
      <c r="L38" s="5"/>
      <c r="M38" s="5"/>
      <c r="N38" s="6"/>
    </row>
    <row r="39" spans="2:14">
      <c r="B39" s="4"/>
      <c r="C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>
      <c r="B40" s="4"/>
      <c r="C40" s="18"/>
      <c r="D40" s="5"/>
      <c r="E40" s="99"/>
      <c r="F40" s="100" t="s">
        <v>189</v>
      </c>
      <c r="G40" s="5"/>
      <c r="H40" s="5"/>
      <c r="I40" s="5"/>
      <c r="J40" s="5"/>
      <c r="K40" s="5"/>
      <c r="L40" s="5"/>
      <c r="M40" s="5"/>
      <c r="N40" s="6"/>
    </row>
    <row r="41" spans="2:14">
      <c r="B41" s="4"/>
      <c r="C41" s="18"/>
      <c r="D41" s="5"/>
      <c r="E41" s="100" t="s">
        <v>190</v>
      </c>
      <c r="F41" s="100"/>
      <c r="G41" s="5"/>
      <c r="H41" s="5"/>
      <c r="I41" s="5"/>
      <c r="J41" s="5"/>
      <c r="K41" s="5"/>
      <c r="L41" s="5"/>
      <c r="M41" s="5"/>
      <c r="N41" s="6"/>
    </row>
    <row r="42" spans="2:14">
      <c r="B42" s="4"/>
      <c r="C42" s="18"/>
      <c r="D42" s="5"/>
      <c r="E42" s="100"/>
      <c r="F42" s="100" t="s">
        <v>191</v>
      </c>
      <c r="G42" s="5"/>
      <c r="H42" s="5"/>
      <c r="I42" s="5"/>
      <c r="J42" s="5"/>
      <c r="K42" s="5"/>
      <c r="L42" s="5"/>
      <c r="M42" s="5"/>
      <c r="N42" s="6"/>
    </row>
    <row r="43" spans="2:14">
      <c r="B43" s="4"/>
      <c r="C43" s="18"/>
      <c r="D43" s="5"/>
      <c r="E43" s="100" t="s">
        <v>192</v>
      </c>
      <c r="F43" s="100"/>
      <c r="G43" s="5"/>
      <c r="H43" s="5"/>
      <c r="I43" s="5"/>
      <c r="J43" s="5"/>
      <c r="K43" s="5"/>
      <c r="L43" s="5"/>
      <c r="M43" s="5"/>
      <c r="N43" s="6"/>
    </row>
    <row r="44" spans="2:14">
      <c r="B44" s="4"/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>
      <c r="B45" s="4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">
      <c r="B47" s="4"/>
      <c r="C47" s="214"/>
      <c r="D47" s="214"/>
      <c r="E47" s="214"/>
      <c r="F47" s="214"/>
      <c r="G47" s="214"/>
      <c r="H47" s="5"/>
      <c r="J47" s="214" t="s">
        <v>193</v>
      </c>
      <c r="K47" s="214"/>
      <c r="L47" s="214"/>
      <c r="M47" s="214"/>
      <c r="N47" s="6"/>
    </row>
    <row r="48" spans="2:14" ht="15">
      <c r="B48" s="4"/>
      <c r="C48" s="215"/>
      <c r="D48" s="215"/>
      <c r="E48" s="215"/>
      <c r="F48" s="215"/>
      <c r="G48" s="215"/>
      <c r="H48" s="5"/>
      <c r="J48" s="215" t="s">
        <v>283</v>
      </c>
      <c r="K48" s="215"/>
      <c r="L48" s="215"/>
      <c r="M48" s="215"/>
      <c r="N48" s="6"/>
    </row>
    <row r="49" spans="2:14">
      <c r="B49" s="4"/>
      <c r="C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>
      <c r="B50" s="7"/>
      <c r="C50" s="25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</sheetData>
  <mergeCells count="6">
    <mergeCell ref="J47:M47"/>
    <mergeCell ref="J48:M48"/>
    <mergeCell ref="C47:G47"/>
    <mergeCell ref="C48:G48"/>
    <mergeCell ref="B4:N4"/>
    <mergeCell ref="D6:E6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 1</vt:lpstr>
      <vt:lpstr>Fluksi 1</vt:lpstr>
      <vt:lpstr>Kapitali 1</vt:lpstr>
      <vt:lpstr>shenime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revision/>
  <cp:lastPrinted>2019-07-12T07:44:30Z</cp:lastPrinted>
  <dcterms:created xsi:type="dcterms:W3CDTF">2002-02-16T18:16:52Z</dcterms:created>
  <dcterms:modified xsi:type="dcterms:W3CDTF">2019-07-26T08:20:13Z</dcterms:modified>
</cp:coreProperties>
</file>